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0 год\Финплан кор-ка ИПР 2020\ОТПРАВЛЕНО\2020-07-29 после отказа\"/>
    </mc:Choice>
  </mc:AlternateContent>
  <bookViews>
    <workbookView xWindow="0" yWindow="0" windowWidth="28800" windowHeight="10215"/>
  </bookViews>
  <sheets>
    <sheet name="Колэнерго" sheetId="1" r:id="rId1"/>
  </sheets>
  <definedNames>
    <definedName name="_xlnm._FilterDatabase" localSheetId="0" hidden="1">Колэнерго!$A$20:$AC$451</definedName>
    <definedName name="_xlnm.Print_Titles" localSheetId="0">Колэнерго!$19:$20</definedName>
    <definedName name="_xlnm.Print_Area" localSheetId="0">Колэнерго!$A$1:$AB$451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417" i="1" l="1"/>
  <c r="AA417" i="1"/>
  <c r="Z417" i="1"/>
  <c r="Y417" i="1"/>
  <c r="X417" i="1"/>
  <c r="W417" i="1"/>
  <c r="V417" i="1"/>
  <c r="U417" i="1"/>
  <c r="T417" i="1"/>
  <c r="S417" i="1"/>
  <c r="R417" i="1"/>
  <c r="Q417" i="1"/>
  <c r="P417" i="1"/>
  <c r="O417" i="1"/>
  <c r="N417" i="1"/>
  <c r="M417" i="1"/>
  <c r="K417" i="1"/>
  <c r="J417" i="1"/>
  <c r="I417" i="1"/>
  <c r="H417" i="1"/>
  <c r="G417" i="1"/>
  <c r="F417" i="1"/>
  <c r="E417" i="1"/>
  <c r="D417" i="1"/>
  <c r="AB416" i="1"/>
  <c r="AA416" i="1"/>
  <c r="Z416" i="1"/>
  <c r="Y416" i="1"/>
  <c r="X416" i="1"/>
  <c r="W416" i="1"/>
  <c r="V416" i="1"/>
  <c r="U416" i="1"/>
  <c r="T416" i="1"/>
  <c r="S416" i="1"/>
  <c r="R416" i="1"/>
  <c r="Q416" i="1"/>
  <c r="P416" i="1"/>
  <c r="O416" i="1"/>
  <c r="N416" i="1"/>
  <c r="M416" i="1"/>
  <c r="K416" i="1"/>
  <c r="J416" i="1"/>
  <c r="I416" i="1"/>
  <c r="H416" i="1"/>
  <c r="G416" i="1"/>
  <c r="F416" i="1"/>
  <c r="E416" i="1"/>
  <c r="D416" i="1"/>
  <c r="AB403" i="1"/>
  <c r="AA403" i="1"/>
  <c r="Z403" i="1"/>
  <c r="Y403" i="1"/>
  <c r="X403" i="1"/>
  <c r="W403" i="1"/>
  <c r="V403" i="1"/>
  <c r="U403" i="1"/>
  <c r="T403" i="1"/>
  <c r="S403" i="1"/>
  <c r="R403" i="1"/>
  <c r="Q403" i="1"/>
  <c r="P403" i="1"/>
  <c r="O403" i="1"/>
  <c r="N403" i="1"/>
  <c r="M403" i="1"/>
  <c r="L403" i="1"/>
  <c r="K403" i="1"/>
  <c r="J403" i="1"/>
  <c r="I403" i="1"/>
  <c r="H403" i="1"/>
  <c r="G403" i="1"/>
  <c r="F403" i="1"/>
  <c r="E403" i="1"/>
  <c r="D403" i="1"/>
  <c r="AB402" i="1"/>
  <c r="AA402" i="1"/>
  <c r="Z402" i="1"/>
  <c r="Y402" i="1"/>
  <c r="X402" i="1"/>
  <c r="W402" i="1"/>
  <c r="V402" i="1"/>
  <c r="U402" i="1"/>
  <c r="T402" i="1"/>
  <c r="S402" i="1"/>
  <c r="R402" i="1"/>
  <c r="Q402" i="1"/>
  <c r="P402" i="1"/>
  <c r="O402" i="1"/>
  <c r="N402" i="1"/>
  <c r="M402" i="1"/>
  <c r="K402" i="1"/>
  <c r="J402" i="1"/>
  <c r="I402" i="1"/>
  <c r="H402" i="1"/>
  <c r="G402" i="1"/>
  <c r="F402" i="1"/>
  <c r="E402" i="1"/>
  <c r="D402" i="1"/>
  <c r="AB396" i="1"/>
  <c r="AA396" i="1"/>
  <c r="Z396" i="1"/>
  <c r="Y396" i="1"/>
  <c r="X396" i="1"/>
  <c r="W396" i="1"/>
  <c r="V396" i="1"/>
  <c r="U396" i="1"/>
  <c r="T396" i="1"/>
  <c r="S396" i="1"/>
  <c r="R396" i="1"/>
  <c r="Q396" i="1"/>
  <c r="P396" i="1"/>
  <c r="O396" i="1"/>
  <c r="N396" i="1"/>
  <c r="M396" i="1"/>
  <c r="K396" i="1"/>
  <c r="J396" i="1"/>
  <c r="I396" i="1"/>
  <c r="H396" i="1"/>
  <c r="G396" i="1"/>
  <c r="F396" i="1"/>
  <c r="E396" i="1"/>
  <c r="D396" i="1"/>
  <c r="AB395" i="1"/>
  <c r="AA395" i="1"/>
  <c r="Z395" i="1"/>
  <c r="Y395" i="1"/>
  <c r="X395" i="1"/>
  <c r="W395" i="1"/>
  <c r="V395" i="1"/>
  <c r="U395" i="1"/>
  <c r="T395" i="1"/>
  <c r="S395" i="1"/>
  <c r="R395" i="1"/>
  <c r="Q395" i="1"/>
  <c r="P395" i="1"/>
  <c r="O395" i="1"/>
  <c r="N395" i="1"/>
  <c r="M395" i="1"/>
  <c r="K395" i="1"/>
  <c r="J395" i="1"/>
  <c r="I395" i="1"/>
  <c r="H395" i="1"/>
  <c r="G395" i="1"/>
  <c r="F395" i="1"/>
  <c r="E395" i="1"/>
  <c r="D395" i="1"/>
  <c r="AB379" i="1"/>
  <c r="AA379" i="1"/>
  <c r="Z379" i="1"/>
  <c r="Y379" i="1"/>
  <c r="X379" i="1"/>
  <c r="W379" i="1"/>
  <c r="V379" i="1"/>
  <c r="U379" i="1"/>
  <c r="T379" i="1"/>
  <c r="S379" i="1"/>
  <c r="R379" i="1"/>
  <c r="Q379" i="1"/>
  <c r="P379" i="1"/>
  <c r="O379" i="1"/>
  <c r="N379" i="1"/>
  <c r="M379" i="1"/>
  <c r="L379" i="1"/>
  <c r="K379" i="1"/>
  <c r="J379" i="1"/>
  <c r="I379" i="1"/>
  <c r="H379" i="1"/>
  <c r="G379" i="1"/>
  <c r="F379" i="1"/>
  <c r="E379" i="1"/>
  <c r="D379" i="1"/>
  <c r="AB378" i="1"/>
  <c r="AA378" i="1"/>
  <c r="Z378" i="1"/>
  <c r="Y378" i="1"/>
  <c r="X378" i="1"/>
  <c r="W378" i="1"/>
  <c r="V378" i="1"/>
  <c r="U378" i="1"/>
  <c r="T378" i="1"/>
  <c r="S378" i="1"/>
  <c r="R378" i="1"/>
  <c r="Q378" i="1"/>
  <c r="P378" i="1"/>
  <c r="O378" i="1"/>
  <c r="N378" i="1"/>
  <c r="M378" i="1"/>
  <c r="K378" i="1"/>
  <c r="J378" i="1"/>
  <c r="I378" i="1"/>
  <c r="H378" i="1"/>
  <c r="G378" i="1"/>
  <c r="F378" i="1"/>
  <c r="E378" i="1"/>
  <c r="D378" i="1"/>
  <c r="L371" i="1"/>
  <c r="AB308" i="1"/>
  <c r="AA308" i="1"/>
  <c r="Z308" i="1"/>
  <c r="Y308" i="1"/>
  <c r="X308" i="1"/>
  <c r="W308" i="1"/>
  <c r="V308" i="1"/>
  <c r="U308" i="1"/>
  <c r="T308" i="1"/>
  <c r="S308" i="1"/>
  <c r="R308" i="1"/>
  <c r="Q308" i="1"/>
  <c r="P308" i="1"/>
  <c r="O308" i="1"/>
  <c r="N308" i="1"/>
  <c r="M308" i="1"/>
  <c r="K308" i="1"/>
  <c r="J308" i="1"/>
  <c r="I308" i="1"/>
  <c r="H308" i="1"/>
  <c r="G308" i="1"/>
  <c r="F308" i="1"/>
  <c r="E308" i="1"/>
  <c r="D308" i="1"/>
  <c r="AB307" i="1"/>
  <c r="AA307" i="1"/>
  <c r="Z307" i="1"/>
  <c r="Y307" i="1"/>
  <c r="X307" i="1"/>
  <c r="W307" i="1"/>
  <c r="V307" i="1"/>
  <c r="U307" i="1"/>
  <c r="T307" i="1"/>
  <c r="S307" i="1"/>
  <c r="R307" i="1"/>
  <c r="Q307" i="1"/>
  <c r="P307" i="1"/>
  <c r="O307" i="1"/>
  <c r="N307" i="1"/>
  <c r="M307" i="1"/>
  <c r="L307" i="1"/>
  <c r="K307" i="1"/>
  <c r="J307" i="1"/>
  <c r="I307" i="1"/>
  <c r="H307" i="1"/>
  <c r="G307" i="1"/>
  <c r="F307" i="1"/>
  <c r="E307" i="1"/>
  <c r="D307" i="1"/>
  <c r="Z259" i="1"/>
  <c r="Y259" i="1"/>
  <c r="X259" i="1"/>
  <c r="W259" i="1"/>
  <c r="V259" i="1"/>
  <c r="U259" i="1"/>
  <c r="T259" i="1"/>
  <c r="S259" i="1"/>
  <c r="R259" i="1"/>
  <c r="Q259" i="1"/>
  <c r="P259" i="1"/>
  <c r="O259" i="1"/>
  <c r="N259" i="1"/>
  <c r="M259" i="1"/>
  <c r="K259" i="1"/>
  <c r="J259" i="1"/>
  <c r="I259" i="1"/>
  <c r="H259" i="1"/>
  <c r="G259" i="1"/>
  <c r="F259" i="1"/>
  <c r="E259" i="1"/>
  <c r="D259" i="1"/>
  <c r="Z257" i="1"/>
  <c r="Y257" i="1"/>
  <c r="X257" i="1"/>
  <c r="W257" i="1"/>
  <c r="V257" i="1"/>
  <c r="U257" i="1"/>
  <c r="T257" i="1"/>
  <c r="S257" i="1"/>
  <c r="R257" i="1"/>
  <c r="Q257" i="1"/>
  <c r="P257" i="1"/>
  <c r="O257" i="1"/>
  <c r="N257" i="1"/>
  <c r="M257" i="1"/>
  <c r="K257" i="1"/>
  <c r="J257" i="1"/>
  <c r="I257" i="1"/>
  <c r="H257" i="1"/>
  <c r="G257" i="1"/>
  <c r="F257" i="1"/>
  <c r="E257" i="1"/>
  <c r="D257" i="1"/>
  <c r="AB170" i="1"/>
  <c r="AA170" i="1"/>
  <c r="Z170" i="1"/>
  <c r="Y170" i="1"/>
  <c r="X170" i="1"/>
  <c r="W170" i="1"/>
  <c r="V170" i="1"/>
  <c r="U170" i="1"/>
  <c r="T170" i="1"/>
  <c r="S170" i="1"/>
  <c r="R170" i="1"/>
  <c r="Q170" i="1"/>
  <c r="P170" i="1"/>
  <c r="O170" i="1"/>
  <c r="N170" i="1"/>
  <c r="M170" i="1"/>
  <c r="K170" i="1"/>
  <c r="J170" i="1"/>
  <c r="I170" i="1"/>
  <c r="H170" i="1"/>
  <c r="G170" i="1"/>
  <c r="F170" i="1"/>
  <c r="E170" i="1"/>
  <c r="D170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H169" i="1"/>
  <c r="G169" i="1"/>
  <c r="F169" i="1"/>
  <c r="E169" i="1"/>
  <c r="D169" i="1"/>
  <c r="AB142" i="1"/>
  <c r="AA142" i="1"/>
  <c r="Z142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K142" i="1"/>
  <c r="J142" i="1"/>
  <c r="I142" i="1"/>
  <c r="H142" i="1"/>
  <c r="G142" i="1"/>
  <c r="F142" i="1"/>
  <c r="E142" i="1"/>
  <c r="D142" i="1"/>
  <c r="AB141" i="1"/>
  <c r="AA141" i="1"/>
  <c r="Z141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K141" i="1"/>
  <c r="J141" i="1"/>
  <c r="I141" i="1"/>
  <c r="H141" i="1"/>
  <c r="G141" i="1"/>
  <c r="F141" i="1"/>
  <c r="E141" i="1"/>
  <c r="D141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K127" i="1"/>
  <c r="J127" i="1"/>
  <c r="I127" i="1"/>
  <c r="H127" i="1"/>
  <c r="G127" i="1"/>
  <c r="F127" i="1"/>
  <c r="E127" i="1"/>
  <c r="D127" i="1"/>
  <c r="AB126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AB112" i="1"/>
  <c r="AA112" i="1"/>
  <c r="Z112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K112" i="1"/>
  <c r="J112" i="1"/>
  <c r="I112" i="1"/>
  <c r="H112" i="1"/>
  <c r="G112" i="1"/>
  <c r="F112" i="1"/>
  <c r="E112" i="1"/>
  <c r="D112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K111" i="1"/>
  <c r="J111" i="1"/>
  <c r="I111" i="1"/>
  <c r="H111" i="1"/>
  <c r="G111" i="1"/>
  <c r="F111" i="1"/>
  <c r="E111" i="1"/>
  <c r="D111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K84" i="1"/>
  <c r="J84" i="1"/>
  <c r="I84" i="1"/>
  <c r="H84" i="1"/>
  <c r="G84" i="1"/>
  <c r="F84" i="1"/>
  <c r="E84" i="1"/>
  <c r="D84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K41" i="1"/>
  <c r="J41" i="1"/>
  <c r="I41" i="1"/>
  <c r="H41" i="1"/>
  <c r="G41" i="1"/>
  <c r="F41" i="1"/>
  <c r="E41" i="1"/>
  <c r="D41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K40" i="1"/>
  <c r="J40" i="1"/>
  <c r="I40" i="1"/>
  <c r="H40" i="1"/>
  <c r="G40" i="1"/>
  <c r="F40" i="1"/>
  <c r="E40" i="1"/>
  <c r="D40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K26" i="1"/>
  <c r="J26" i="1"/>
  <c r="I26" i="1"/>
  <c r="H26" i="1"/>
  <c r="G26" i="1"/>
  <c r="F26" i="1"/>
  <c r="E26" i="1"/>
  <c r="D26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L20" i="1"/>
  <c r="L417" i="1" s="1"/>
  <c r="L41" i="1" l="1"/>
  <c r="L112" i="1"/>
  <c r="L142" i="1"/>
  <c r="L378" i="1"/>
  <c r="L402" i="1"/>
  <c r="L26" i="1"/>
  <c r="L84" i="1"/>
  <c r="L127" i="1"/>
  <c r="L170" i="1"/>
  <c r="L259" i="1"/>
  <c r="L308" i="1"/>
  <c r="L395" i="1"/>
  <c r="L416" i="1"/>
  <c r="L40" i="1"/>
  <c r="L111" i="1"/>
  <c r="L141" i="1"/>
  <c r="L257" i="1"/>
  <c r="L396" i="1"/>
</calcChain>
</file>

<file path=xl/sharedStrings.xml><?xml version="1.0" encoding="utf-8"?>
<sst xmlns="http://schemas.openxmlformats.org/spreadsheetml/2006/main" count="4304" uniqueCount="711">
  <si>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</si>
  <si>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</si>
  <si>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</si>
  <si>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</si>
  <si>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Мурманского филиала Публичного акционерного общества "Межрегиональная распределительная сетевая компания Северо-Запада"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</si>
  <si>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</si>
  <si>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 xml:space="preserve"> Мурманская область</t>
    </r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</si>
  <si>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</si>
  <si>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</si>
  <si>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</si>
  <si>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</si>
  <si>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</si>
  <si>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</si>
  <si>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</si>
  <si>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</si>
  <si>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</si>
  <si>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</si>
  <si>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</si>
  <si>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</si>
  <si>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</si>
  <si>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</si>
  <si>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</si>
  <si>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</si>
  <si>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</si>
  <si>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</si>
  <si>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</si>
  <si>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</si>
  <si>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</si>
  <si>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</si>
  <si>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</si>
  <si>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</si>
  <si>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</si>
  <si>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</si>
  <si>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</si>
  <si>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</si>
  <si>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</si>
  <si>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</si>
  <si>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</si>
  <si>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</si>
  <si>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</si>
  <si>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</si>
  <si>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</si>
  <si>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</si>
  <si>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</si>
  <si>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</si>
  <si>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</si>
  <si>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</si>
  <si>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</si>
  <si>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-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</si>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</sst>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2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" fillId="0" borderId="0"/>
  </cellStyleXfs>
  <cellXfs count="113">
    <xf numFmtId="0" fontId="0" fillId="0" borderId="0" xfId="0"/>
    <xf numFmtId="49" fontId="2" fillId="0" borderId="0" xfId="2" applyNumberFormat="1" applyFont="1" applyFill="1" applyAlignment="1">
      <alignment horizontal="center" vertical="center"/>
    </xf>
    <xf numFmtId="0" fontId="1" fillId="0" borderId="0" xfId="2" applyFont="1" applyFill="1" applyAlignment="1">
      <alignment wrapText="1"/>
    </xf>
    <xf numFmtId="49" fontId="3" fillId="0" borderId="0" xfId="2" applyNumberFormat="1" applyFont="1" applyFill="1" applyAlignment="1">
      <alignment horizontal="center" vertical="center" wrapText="1"/>
    </xf>
    <xf numFmtId="0" fontId="1" fillId="0" borderId="0" xfId="2" applyFont="1" applyFill="1" applyAlignment="1">
      <alignment vertical="center"/>
    </xf>
    <xf numFmtId="0" fontId="1" fillId="0" borderId="0" xfId="2" applyFont="1" applyFill="1"/>
    <xf numFmtId="0" fontId="2" fillId="0" borderId="0" xfId="0" applyFont="1" applyFill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center" wrapText="1"/>
    </xf>
    <xf numFmtId="0" fontId="1" fillId="0" borderId="0" xfId="2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3" fillId="0" borderId="0" xfId="2" applyNumberFormat="1" applyFont="1" applyFill="1"/>
    <xf numFmtId="0" fontId="9" fillId="0" borderId="0" xfId="2" applyFont="1" applyFill="1"/>
    <xf numFmtId="164" fontId="1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 vertical="center"/>
    </xf>
    <xf numFmtId="165" fontId="3" fillId="0" borderId="0" xfId="2" applyNumberFormat="1" applyFont="1" applyFill="1" applyBorder="1" applyAlignment="1">
      <alignment horizontal="center" vertical="center"/>
    </xf>
    <xf numFmtId="165" fontId="11" fillId="0" borderId="0" xfId="2" applyNumberFormat="1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1"/>
    </xf>
    <xf numFmtId="49" fontId="3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indent="3"/>
    </xf>
    <xf numFmtId="0" fontId="1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Continuous" vertical="center"/>
    </xf>
    <xf numFmtId="165" fontId="3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3" fillId="0" borderId="0" xfId="2" applyNumberFormat="1" applyFont="1" applyFill="1" applyBorder="1" applyAlignment="1">
      <alignment horizontal="center" vertical="center"/>
    </xf>
    <xf numFmtId="167" fontId="1" fillId="0" borderId="0" xfId="2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2" applyNumberFormat="1" applyFont="1" applyFill="1" applyBorder="1" applyAlignment="1">
      <alignment horizontal="left" vertical="center" wrapText="1" indent="3"/>
    </xf>
    <xf numFmtId="10" fontId="1" fillId="0" borderId="0" xfId="2" applyNumberFormat="1" applyFont="1" applyFill="1" applyAlignment="1">
      <alignment vertical="center"/>
    </xf>
    <xf numFmtId="10" fontId="1" fillId="0" borderId="1" xfId="2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2" applyNumberFormat="1" applyFont="1" applyFill="1" applyBorder="1" applyAlignment="1">
      <alignment horizontal="left" vertical="center" indent="3"/>
    </xf>
    <xf numFmtId="9" fontId="3" fillId="0" borderId="0" xfId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5"/>
    </xf>
    <xf numFmtId="0" fontId="10" fillId="0" borderId="2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1" fillId="0" borderId="1" xfId="2" applyFont="1" applyFill="1" applyBorder="1" applyAlignment="1">
      <alignment vertical="center" wrapText="1"/>
    </xf>
    <xf numFmtId="49" fontId="3" fillId="0" borderId="1" xfId="2" applyNumberFormat="1" applyFont="1" applyFill="1" applyBorder="1" applyAlignment="1">
      <alignment vertical="center" wrapText="1"/>
    </xf>
    <xf numFmtId="166" fontId="18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horizontal="center" vertical="center" wrapText="1"/>
    </xf>
    <xf numFmtId="169" fontId="3" fillId="0" borderId="0" xfId="2" applyNumberFormat="1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3" fillId="0" borderId="0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7"/>
    </xf>
    <xf numFmtId="168" fontId="3" fillId="0" borderId="1" xfId="2" applyNumberFormat="1" applyFont="1" applyFill="1" applyBorder="1" applyAlignment="1">
      <alignment horizontal="center" vertical="center"/>
    </xf>
    <xf numFmtId="165" fontId="3" fillId="0" borderId="3" xfId="2" applyNumberFormat="1" applyFont="1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center" vertical="center"/>
    </xf>
    <xf numFmtId="49" fontId="2" fillId="0" borderId="0" xfId="2" applyNumberFormat="1" applyFont="1" applyFill="1" applyAlignment="1">
      <alignment horizontal="center" vertical="center" wrapText="1"/>
    </xf>
    <xf numFmtId="49" fontId="1" fillId="0" borderId="0" xfId="2" applyNumberFormat="1" applyFont="1" applyFill="1" applyAlignment="1">
      <alignment horizontal="center" vertical="center" wrapText="1"/>
    </xf>
    <xf numFmtId="49" fontId="19" fillId="0" borderId="4" xfId="2" applyNumberFormat="1" applyFont="1" applyFill="1" applyBorder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top" wrapText="1"/>
    </xf>
    <xf numFmtId="49" fontId="2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M459"/>
  <sheetViews>
    <sheetView tabSelected="1" zoomScale="70" zoomScaleNormal="70" zoomScaleSheetLayoutView="50" workbookViewId="0">
      <selection activeCell="AB26" sqref="AB26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8" customWidth="1" outlineLevel="1"/>
    <col min="5" max="5" width="13.42578125" style="8" customWidth="1" outlineLevel="1"/>
    <col min="6" max="7" width="13.42578125" style="9" customWidth="1" outlineLevel="1"/>
    <col min="8" max="8" width="13.42578125" style="5" customWidth="1" outlineLevel="1"/>
    <col min="9" max="9" width="13.42578125" style="4" customWidth="1" outlineLevel="1"/>
    <col min="10" max="10" width="13.42578125" style="5" customWidth="1" outlineLevel="1"/>
    <col min="11" max="11" width="13.42578125" style="4" customWidth="1"/>
    <col min="12" max="12" width="13.42578125" style="5" customWidth="1"/>
    <col min="13" max="13" width="13.42578125" style="4" customWidth="1"/>
    <col min="14" max="14" width="13.42578125" style="5" customWidth="1"/>
    <col min="15" max="15" width="13.42578125" style="4" customWidth="1"/>
    <col min="16" max="16" width="13.42578125" style="5" customWidth="1"/>
    <col min="17" max="17" width="13.42578125" style="4" customWidth="1"/>
    <col min="18" max="18" width="13.42578125" style="5" customWidth="1"/>
    <col min="19" max="19" width="13.42578125" style="4" customWidth="1"/>
    <col min="20" max="20" width="13.42578125" style="5" customWidth="1"/>
    <col min="21" max="21" width="13.42578125" style="4" customWidth="1"/>
    <col min="22" max="22" width="13.42578125" style="5" customWidth="1"/>
    <col min="23" max="23" width="13.42578125" style="4" customWidth="1"/>
    <col min="24" max="24" width="13.42578125" style="5" customWidth="1"/>
    <col min="25" max="25" width="13.42578125" style="4" customWidth="1"/>
    <col min="26" max="26" width="13.42578125" style="5" customWidth="1"/>
    <col min="27" max="29" width="13.42578125" style="7" customWidth="1"/>
    <col min="30" max="16384" width="10.28515625" style="5"/>
  </cols>
  <sheetData>
    <row r="1" spans="1:29" ht="15.75" customHeight="1" x14ac:dyDescent="0.25">
      <c r="D1" s="4"/>
      <c r="E1" s="4"/>
      <c r="F1" s="4"/>
      <c r="G1" s="4"/>
      <c r="H1" s="4"/>
      <c r="J1" s="4"/>
      <c r="L1" s="4"/>
      <c r="N1" s="4"/>
      <c r="P1" s="4"/>
      <c r="R1" s="4"/>
      <c r="Z1" s="6" t="s">
        <v>0</v>
      </c>
    </row>
    <row r="2" spans="1:29" ht="15.75" customHeight="1" outlineLevel="1" x14ac:dyDescent="0.25">
      <c r="Z2" s="6" t="s">
        <v>1</v>
      </c>
    </row>
    <row r="3" spans="1:29" ht="15.75" customHeight="1" outlineLevel="1" x14ac:dyDescent="0.25">
      <c r="Z3" s="6" t="s">
        <v>2</v>
      </c>
    </row>
    <row r="4" spans="1:29" ht="15.75" customHeight="1" outlineLevel="1" x14ac:dyDescent="0.25">
      <c r="AB4" s="10"/>
      <c r="AC4" s="10"/>
    </row>
    <row r="5" spans="1:29" ht="15.75" customHeight="1" outlineLevel="1" x14ac:dyDescent="0.25">
      <c r="AB5" s="10"/>
      <c r="AC5" s="10"/>
    </row>
    <row r="6" spans="1:29" ht="15.75" customHeight="1" outlineLevel="1" x14ac:dyDescent="0.25">
      <c r="A6" s="11" t="s">
        <v>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2"/>
    </row>
    <row r="7" spans="1:29" ht="15.75" customHeight="1" outlineLevel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4"/>
    </row>
    <row r="8" spans="1:29" ht="15.75" customHeight="1" outlineLevel="1" x14ac:dyDescent="0.25"/>
    <row r="9" spans="1:29" ht="21.75" customHeight="1" outlineLevel="1" x14ac:dyDescent="0.25">
      <c r="A9" s="15" t="s">
        <v>4</v>
      </c>
      <c r="B9" s="15"/>
      <c r="G9" s="16"/>
      <c r="I9" s="17"/>
      <c r="K9" s="17"/>
      <c r="M9" s="17"/>
      <c r="O9" s="17"/>
      <c r="Q9" s="17"/>
      <c r="S9" s="17"/>
      <c r="U9" s="17"/>
      <c r="W9" s="17"/>
      <c r="Y9" s="17"/>
    </row>
    <row r="10" spans="1:29" ht="15.75" customHeight="1" outlineLevel="1" x14ac:dyDescent="0.25">
      <c r="B10" s="18" t="s">
        <v>5</v>
      </c>
    </row>
    <row r="11" spans="1:29" ht="18.75" customHeight="1" outlineLevel="1" x14ac:dyDescent="0.25">
      <c r="B11" s="19" t="s">
        <v>6</v>
      </c>
      <c r="G11" s="16"/>
      <c r="I11" s="17"/>
      <c r="K11" s="17"/>
      <c r="M11" s="17"/>
      <c r="O11" s="17"/>
      <c r="Q11" s="17"/>
      <c r="S11" s="17"/>
      <c r="U11" s="17"/>
      <c r="W11" s="17"/>
      <c r="Y11" s="17"/>
    </row>
    <row r="12" spans="1:29" ht="15.75" customHeight="1" outlineLevel="1" x14ac:dyDescent="0.25">
      <c r="B12" s="15" t="s">
        <v>7</v>
      </c>
      <c r="G12" s="20"/>
      <c r="I12" s="20"/>
      <c r="K12" s="20"/>
      <c r="M12" s="20"/>
      <c r="O12" s="20"/>
      <c r="Q12" s="20"/>
      <c r="S12" s="20"/>
      <c r="U12" s="20"/>
      <c r="W12" s="20"/>
      <c r="Y12" s="20"/>
    </row>
    <row r="13" spans="1:29" ht="18.75" customHeight="1" outlineLevel="1" x14ac:dyDescent="0.25">
      <c r="B13" s="19"/>
    </row>
    <row r="14" spans="1:29" ht="102.75" customHeight="1" outlineLevel="1" x14ac:dyDescent="0.25">
      <c r="A14" s="21" t="s">
        <v>8</v>
      </c>
      <c r="B14" s="21"/>
      <c r="G14" s="16"/>
      <c r="I14" s="17"/>
      <c r="K14" s="17"/>
      <c r="M14" s="17"/>
      <c r="O14" s="17"/>
      <c r="Q14" s="17"/>
      <c r="S14" s="17"/>
      <c r="U14" s="17"/>
      <c r="W14" s="17"/>
      <c r="Y14" s="17"/>
    </row>
    <row r="15" spans="1:29" ht="15.75" customHeight="1" outlineLevel="1" x14ac:dyDescent="0.25">
      <c r="A15" s="22" t="s">
        <v>9</v>
      </c>
      <c r="B15" s="22"/>
    </row>
    <row r="16" spans="1:29" ht="15.75" customHeight="1" outlineLevel="1" x14ac:dyDescent="0.25">
      <c r="A16" s="5"/>
      <c r="B16" s="5"/>
      <c r="C16" s="23"/>
      <c r="D16" s="5"/>
      <c r="E16" s="5"/>
      <c r="F16" s="5"/>
      <c r="G16" s="4"/>
    </row>
    <row r="17" spans="1:39" ht="21" customHeight="1" outlineLevel="1" x14ac:dyDescent="0.25">
      <c r="A17" s="5"/>
      <c r="B17" s="24"/>
      <c r="C17" s="23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</row>
    <row r="18" spans="1:39" s="28" customFormat="1" ht="18.75" customHeight="1" x14ac:dyDescent="0.25">
      <c r="A18" s="26" t="s">
        <v>10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7"/>
    </row>
    <row r="19" spans="1:39" s="35" customFormat="1" ht="14.25" x14ac:dyDescent="0.2">
      <c r="A19" s="29" t="s">
        <v>11</v>
      </c>
      <c r="B19" s="30" t="s">
        <v>12</v>
      </c>
      <c r="C19" s="29" t="s">
        <v>13</v>
      </c>
      <c r="D19" s="31" t="s">
        <v>14</v>
      </c>
      <c r="E19" s="31" t="s">
        <v>15</v>
      </c>
      <c r="F19" s="31" t="s">
        <v>16</v>
      </c>
      <c r="G19" s="32" t="s">
        <v>17</v>
      </c>
      <c r="H19" s="32"/>
      <c r="I19" s="33" t="s">
        <v>18</v>
      </c>
      <c r="J19" s="33"/>
      <c r="K19" s="32" t="s">
        <v>19</v>
      </c>
      <c r="L19" s="32"/>
      <c r="M19" s="33" t="s">
        <v>20</v>
      </c>
      <c r="N19" s="33"/>
      <c r="O19" s="32" t="s">
        <v>21</v>
      </c>
      <c r="P19" s="32"/>
      <c r="Q19" s="33" t="s">
        <v>22</v>
      </c>
      <c r="R19" s="33"/>
      <c r="S19" s="33" t="s">
        <v>23</v>
      </c>
      <c r="T19" s="33"/>
      <c r="U19" s="33" t="s">
        <v>24</v>
      </c>
      <c r="V19" s="33"/>
      <c r="W19" s="33" t="s">
        <v>25</v>
      </c>
      <c r="X19" s="33"/>
      <c r="Y19" s="33" t="s">
        <v>26</v>
      </c>
      <c r="Z19" s="33"/>
      <c r="AA19" s="33" t="s">
        <v>27</v>
      </c>
      <c r="AB19" s="33"/>
      <c r="AC19" s="34"/>
    </row>
    <row r="20" spans="1:39" s="38" customFormat="1" ht="59.25" customHeight="1" x14ac:dyDescent="0.2">
      <c r="A20" s="29"/>
      <c r="B20" s="30"/>
      <c r="C20" s="29"/>
      <c r="D20" s="36" t="s">
        <v>28</v>
      </c>
      <c r="E20" s="36" t="s">
        <v>28</v>
      </c>
      <c r="F20" s="36" t="s">
        <v>28</v>
      </c>
      <c r="G20" s="36" t="s">
        <v>29</v>
      </c>
      <c r="H20" s="36" t="s">
        <v>28</v>
      </c>
      <c r="I20" s="36" t="s">
        <v>29</v>
      </c>
      <c r="J20" s="36" t="s">
        <v>28</v>
      </c>
      <c r="K20" s="36" t="s">
        <v>29</v>
      </c>
      <c r="L20" s="36" t="str">
        <f>J20</f>
        <v>Факт</v>
      </c>
      <c r="M20" s="36" t="s">
        <v>29</v>
      </c>
      <c r="N20" s="36" t="s">
        <v>28</v>
      </c>
      <c r="O20" s="36" t="s">
        <v>29</v>
      </c>
      <c r="P20" s="36" t="s">
        <v>30</v>
      </c>
      <c r="Q20" s="36" t="s">
        <v>29</v>
      </c>
      <c r="R20" s="36" t="s">
        <v>30</v>
      </c>
      <c r="S20" s="36" t="s">
        <v>29</v>
      </c>
      <c r="T20" s="36" t="s">
        <v>30</v>
      </c>
      <c r="U20" s="36" t="s">
        <v>29</v>
      </c>
      <c r="V20" s="36" t="s">
        <v>30</v>
      </c>
      <c r="W20" s="36" t="s">
        <v>29</v>
      </c>
      <c r="X20" s="36" t="s">
        <v>30</v>
      </c>
      <c r="Y20" s="36" t="s">
        <v>29</v>
      </c>
      <c r="Z20" s="36" t="s">
        <v>30</v>
      </c>
      <c r="AA20" s="36" t="s">
        <v>29</v>
      </c>
      <c r="AB20" s="36" t="s">
        <v>30</v>
      </c>
      <c r="AC20" s="37"/>
    </row>
    <row r="21" spans="1:39" s="43" customFormat="1" x14ac:dyDescent="0.25">
      <c r="A21" s="39">
        <v>1</v>
      </c>
      <c r="B21" s="40">
        <v>2</v>
      </c>
      <c r="C21" s="41">
        <v>3</v>
      </c>
      <c r="D21" s="40">
        <v>4</v>
      </c>
      <c r="E21" s="40">
        <v>5</v>
      </c>
      <c r="F21" s="39" t="s">
        <v>31</v>
      </c>
      <c r="G21" s="40">
        <v>7</v>
      </c>
      <c r="H21" s="39" t="s">
        <v>32</v>
      </c>
      <c r="I21" s="40">
        <v>9</v>
      </c>
      <c r="J21" s="39" t="s">
        <v>33</v>
      </c>
      <c r="K21" s="40">
        <v>11</v>
      </c>
      <c r="L21" s="39">
        <v>12</v>
      </c>
      <c r="M21" s="40">
        <v>13</v>
      </c>
      <c r="N21" s="39">
        <v>14</v>
      </c>
      <c r="O21" s="40">
        <v>15</v>
      </c>
      <c r="P21" s="39">
        <v>16</v>
      </c>
      <c r="Q21" s="40">
        <v>17</v>
      </c>
      <c r="R21" s="39">
        <v>18</v>
      </c>
      <c r="S21" s="40">
        <v>19</v>
      </c>
      <c r="T21" s="39">
        <v>20</v>
      </c>
      <c r="U21" s="40">
        <v>21</v>
      </c>
      <c r="V21" s="39">
        <v>22</v>
      </c>
      <c r="W21" s="40">
        <v>23</v>
      </c>
      <c r="X21" s="39">
        <v>24</v>
      </c>
      <c r="Y21" s="40">
        <v>25</v>
      </c>
      <c r="Z21" s="39">
        <v>26</v>
      </c>
      <c r="AA21" s="40">
        <v>27</v>
      </c>
      <c r="AB21" s="39">
        <v>28</v>
      </c>
      <c r="AC21" s="42"/>
    </row>
    <row r="22" spans="1:39" s="46" customFormat="1" x14ac:dyDescent="0.25">
      <c r="A22" s="44" t="s">
        <v>34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39" s="46" customFormat="1" x14ac:dyDescent="0.25">
      <c r="A23" s="47" t="s">
        <v>35</v>
      </c>
      <c r="B23" s="48" t="s">
        <v>36</v>
      </c>
      <c r="C23" s="49" t="s">
        <v>37</v>
      </c>
      <c r="D23" s="50">
        <v>11577.146293135211</v>
      </c>
      <c r="E23" s="50">
        <v>11950.833838944729</v>
      </c>
      <c r="F23" s="50">
        <v>6112.6885734079378</v>
      </c>
      <c r="G23" s="50">
        <v>6608.6584066842288</v>
      </c>
      <c r="H23" s="50">
        <v>6664.5503292544317</v>
      </c>
      <c r="I23" s="50">
        <v>6897.2527300489182</v>
      </c>
      <c r="J23" s="50">
        <v>7468.9169498740011</v>
      </c>
      <c r="K23" s="50">
        <v>7409.3069636895998</v>
      </c>
      <c r="L23" s="50">
        <v>7490.0285078401785</v>
      </c>
      <c r="M23" s="50">
        <v>8245.5876248585701</v>
      </c>
      <c r="N23" s="50">
        <v>8248.2822811344868</v>
      </c>
      <c r="O23" s="50">
        <v>7923.0801355642134</v>
      </c>
      <c r="P23" s="50">
        <v>7525.079437099902</v>
      </c>
      <c r="Q23" s="50">
        <v>8225.8802598639777</v>
      </c>
      <c r="R23" s="50">
        <v>8549.6857188224749</v>
      </c>
      <c r="S23" s="50">
        <v>8618.1475317677905</v>
      </c>
      <c r="T23" s="50">
        <v>8365.4782035297412</v>
      </c>
      <c r="U23" s="50">
        <v>8944.2043455009589</v>
      </c>
      <c r="V23" s="50">
        <v>8601.3464020112933</v>
      </c>
      <c r="W23" s="50">
        <v>9212.7577331355988</v>
      </c>
      <c r="X23" s="50">
        <v>8914.2177522724014</v>
      </c>
      <c r="Y23" s="50">
        <v>9489.3768126900595</v>
      </c>
      <c r="Z23" s="50">
        <v>9093.0365791260119</v>
      </c>
      <c r="AA23" s="50">
        <v>81574.252543803916</v>
      </c>
      <c r="AB23" s="50">
        <v>80920.622160964922</v>
      </c>
      <c r="AC23" s="51"/>
      <c r="AD23" s="52"/>
      <c r="AE23" s="52"/>
      <c r="AF23" s="52"/>
      <c r="AG23" s="52"/>
      <c r="AH23" s="52"/>
      <c r="AI23" s="52"/>
      <c r="AJ23" s="52"/>
      <c r="AK23" s="52"/>
      <c r="AL23" s="52"/>
      <c r="AM23" s="52"/>
    </row>
    <row r="24" spans="1:39" s="4" customFormat="1" ht="15.75" customHeight="1" outlineLevel="1" x14ac:dyDescent="0.25">
      <c r="A24" s="53" t="s">
        <v>38</v>
      </c>
      <c r="B24" s="54" t="s">
        <v>39</v>
      </c>
      <c r="C24" s="55" t="s">
        <v>37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>
        <v>0</v>
      </c>
      <c r="Q24" s="50">
        <v>0</v>
      </c>
      <c r="R24" s="50">
        <v>0</v>
      </c>
      <c r="S24" s="50">
        <v>0</v>
      </c>
      <c r="T24" s="50">
        <v>0</v>
      </c>
      <c r="U24" s="50">
        <v>0</v>
      </c>
      <c r="V24" s="50">
        <v>0</v>
      </c>
      <c r="W24" s="50">
        <v>0</v>
      </c>
      <c r="X24" s="50">
        <v>0</v>
      </c>
      <c r="Y24" s="50">
        <v>0</v>
      </c>
      <c r="Z24" s="50">
        <v>0</v>
      </c>
      <c r="AA24" s="50">
        <v>0</v>
      </c>
      <c r="AB24" s="50">
        <v>0</v>
      </c>
      <c r="AC24" s="51"/>
    </row>
    <row r="25" spans="1:39" s="4" customFormat="1" ht="31.5" customHeight="1" outlineLevel="2" x14ac:dyDescent="0.25">
      <c r="A25" s="53" t="s">
        <v>40</v>
      </c>
      <c r="B25" s="56" t="s">
        <v>41</v>
      </c>
      <c r="C25" s="55" t="s">
        <v>37</v>
      </c>
      <c r="D25" s="50">
        <f t="shared" ref="D25:Z26" si="0">IF(D$20="Факт",IF(LEFT(C$19,4)="2019","-",0),IF(D$20="Утвержденный план",0,"-"))</f>
        <v>0</v>
      </c>
      <c r="E25" s="50">
        <f t="shared" si="0"/>
        <v>0</v>
      </c>
      <c r="F25" s="50">
        <f t="shared" si="0"/>
        <v>0</v>
      </c>
      <c r="G25" s="50">
        <f t="shared" si="0"/>
        <v>0</v>
      </c>
      <c r="H25" s="50">
        <f t="shared" si="0"/>
        <v>0</v>
      </c>
      <c r="I25" s="50">
        <f t="shared" si="0"/>
        <v>0</v>
      </c>
      <c r="J25" s="50">
        <f t="shared" si="0"/>
        <v>0</v>
      </c>
      <c r="K25" s="50">
        <f t="shared" si="0"/>
        <v>0</v>
      </c>
      <c r="L25" s="50">
        <f t="shared" si="0"/>
        <v>0</v>
      </c>
      <c r="M25" s="50">
        <f t="shared" si="0"/>
        <v>0</v>
      </c>
      <c r="N25" s="50" t="str">
        <f t="shared" si="0"/>
        <v>-</v>
      </c>
      <c r="O25" s="50">
        <f t="shared" si="0"/>
        <v>0</v>
      </c>
      <c r="P25" s="50" t="str">
        <f t="shared" si="0"/>
        <v>-</v>
      </c>
      <c r="Q25" s="50">
        <f t="shared" si="0"/>
        <v>0</v>
      </c>
      <c r="R25" s="50" t="str">
        <f t="shared" si="0"/>
        <v>-</v>
      </c>
      <c r="S25" s="50">
        <f t="shared" si="0"/>
        <v>0</v>
      </c>
      <c r="T25" s="50" t="str">
        <f t="shared" si="0"/>
        <v>-</v>
      </c>
      <c r="U25" s="50">
        <f t="shared" si="0"/>
        <v>0</v>
      </c>
      <c r="V25" s="50" t="str">
        <f t="shared" si="0"/>
        <v>-</v>
      </c>
      <c r="W25" s="50">
        <f t="shared" si="0"/>
        <v>0</v>
      </c>
      <c r="X25" s="50" t="str">
        <f t="shared" si="0"/>
        <v>-</v>
      </c>
      <c r="Y25" s="50">
        <f t="shared" si="0"/>
        <v>0</v>
      </c>
      <c r="Z25" s="50" t="str">
        <f t="shared" si="0"/>
        <v>-</v>
      </c>
      <c r="AA25" s="50">
        <f t="shared" ref="AA25:AB26" si="1">IF(AA$20="Факт",0,IF(AA$20="Утвержденный план",0,"-"))</f>
        <v>0</v>
      </c>
      <c r="AB25" s="50" t="str">
        <f t="shared" si="1"/>
        <v>-</v>
      </c>
      <c r="AC25" s="51"/>
    </row>
    <row r="26" spans="1:39" s="4" customFormat="1" ht="31.5" customHeight="1" outlineLevel="2" x14ac:dyDescent="0.25">
      <c r="A26" s="53" t="s">
        <v>42</v>
      </c>
      <c r="B26" s="56" t="s">
        <v>43</v>
      </c>
      <c r="C26" s="55" t="s">
        <v>37</v>
      </c>
      <c r="D26" s="50">
        <f t="shared" si="0"/>
        <v>0</v>
      </c>
      <c r="E26" s="50">
        <f t="shared" si="0"/>
        <v>0</v>
      </c>
      <c r="F26" s="50">
        <f t="shared" si="0"/>
        <v>0</v>
      </c>
      <c r="G26" s="50">
        <f t="shared" si="0"/>
        <v>0</v>
      </c>
      <c r="H26" s="50">
        <f t="shared" si="0"/>
        <v>0</v>
      </c>
      <c r="I26" s="50">
        <f t="shared" si="0"/>
        <v>0</v>
      </c>
      <c r="J26" s="50">
        <f t="shared" si="0"/>
        <v>0</v>
      </c>
      <c r="K26" s="50">
        <f t="shared" si="0"/>
        <v>0</v>
      </c>
      <c r="L26" s="50">
        <f t="shared" si="0"/>
        <v>0</v>
      </c>
      <c r="M26" s="50">
        <f t="shared" si="0"/>
        <v>0</v>
      </c>
      <c r="N26" s="50" t="str">
        <f t="shared" si="0"/>
        <v>-</v>
      </c>
      <c r="O26" s="50">
        <f t="shared" si="0"/>
        <v>0</v>
      </c>
      <c r="P26" s="50" t="str">
        <f t="shared" si="0"/>
        <v>-</v>
      </c>
      <c r="Q26" s="50">
        <f t="shared" si="0"/>
        <v>0</v>
      </c>
      <c r="R26" s="50" t="str">
        <f t="shared" si="0"/>
        <v>-</v>
      </c>
      <c r="S26" s="50">
        <f t="shared" si="0"/>
        <v>0</v>
      </c>
      <c r="T26" s="50" t="str">
        <f t="shared" si="0"/>
        <v>-</v>
      </c>
      <c r="U26" s="50">
        <f t="shared" si="0"/>
        <v>0</v>
      </c>
      <c r="V26" s="50" t="str">
        <f t="shared" si="0"/>
        <v>-</v>
      </c>
      <c r="W26" s="50">
        <f t="shared" si="0"/>
        <v>0</v>
      </c>
      <c r="X26" s="50" t="str">
        <f t="shared" si="0"/>
        <v>-</v>
      </c>
      <c r="Y26" s="50">
        <f t="shared" si="0"/>
        <v>0</v>
      </c>
      <c r="Z26" s="50" t="str">
        <f t="shared" si="0"/>
        <v>-</v>
      </c>
      <c r="AA26" s="50">
        <f t="shared" si="1"/>
        <v>0</v>
      </c>
      <c r="AB26" s="50" t="str">
        <f t="shared" si="1"/>
        <v>-</v>
      </c>
      <c r="AC26" s="51"/>
    </row>
    <row r="27" spans="1:39" s="4" customFormat="1" ht="31.5" customHeight="1" outlineLevel="2" x14ac:dyDescent="0.25">
      <c r="A27" s="53" t="s">
        <v>44</v>
      </c>
      <c r="B27" s="56" t="s">
        <v>45</v>
      </c>
      <c r="C27" s="55" t="s">
        <v>37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0</v>
      </c>
      <c r="N27" s="50">
        <v>0</v>
      </c>
      <c r="O27" s="50">
        <v>0</v>
      </c>
      <c r="P27" s="50">
        <v>0</v>
      </c>
      <c r="Q27" s="50">
        <v>0</v>
      </c>
      <c r="R27" s="50">
        <v>0</v>
      </c>
      <c r="S27" s="50">
        <v>0</v>
      </c>
      <c r="T27" s="50">
        <v>0</v>
      </c>
      <c r="U27" s="50">
        <v>0</v>
      </c>
      <c r="V27" s="50">
        <v>0</v>
      </c>
      <c r="W27" s="50">
        <v>0</v>
      </c>
      <c r="X27" s="50">
        <v>0</v>
      </c>
      <c r="Y27" s="50">
        <v>0</v>
      </c>
      <c r="Z27" s="50">
        <v>0</v>
      </c>
      <c r="AA27" s="50">
        <v>0</v>
      </c>
      <c r="AB27" s="50">
        <v>0</v>
      </c>
      <c r="AC27" s="51"/>
    </row>
    <row r="28" spans="1:39" s="4" customFormat="1" ht="15.75" customHeight="1" outlineLevel="1" x14ac:dyDescent="0.25">
      <c r="A28" s="53" t="s">
        <v>46</v>
      </c>
      <c r="B28" s="54" t="s">
        <v>47</v>
      </c>
      <c r="C28" s="55" t="s">
        <v>37</v>
      </c>
      <c r="D28" s="50" t="s">
        <v>48</v>
      </c>
      <c r="E28" s="50" t="s">
        <v>48</v>
      </c>
      <c r="F28" s="50" t="s">
        <v>48</v>
      </c>
      <c r="G28" s="50" t="s">
        <v>48</v>
      </c>
      <c r="H28" s="50" t="s">
        <v>48</v>
      </c>
      <c r="I28" s="50" t="s">
        <v>48</v>
      </c>
      <c r="J28" s="50" t="s">
        <v>48</v>
      </c>
      <c r="K28" s="50" t="s">
        <v>48</v>
      </c>
      <c r="L28" s="50" t="s">
        <v>48</v>
      </c>
      <c r="M28" s="50" t="s">
        <v>48</v>
      </c>
      <c r="N28" s="50" t="s">
        <v>48</v>
      </c>
      <c r="O28" s="50" t="s">
        <v>48</v>
      </c>
      <c r="P28" s="50" t="s">
        <v>48</v>
      </c>
      <c r="Q28" s="50" t="s">
        <v>48</v>
      </c>
      <c r="R28" s="50" t="s">
        <v>48</v>
      </c>
      <c r="S28" s="50" t="s">
        <v>48</v>
      </c>
      <c r="T28" s="50" t="s">
        <v>48</v>
      </c>
      <c r="U28" s="50" t="s">
        <v>48</v>
      </c>
      <c r="V28" s="50" t="s">
        <v>48</v>
      </c>
      <c r="W28" s="50" t="s">
        <v>48</v>
      </c>
      <c r="X28" s="50" t="s">
        <v>48</v>
      </c>
      <c r="Y28" s="50" t="s">
        <v>48</v>
      </c>
      <c r="Z28" s="50" t="s">
        <v>48</v>
      </c>
      <c r="AA28" s="50" t="s">
        <v>48</v>
      </c>
      <c r="AB28" s="50" t="s">
        <v>48</v>
      </c>
      <c r="AC28" s="51"/>
    </row>
    <row r="29" spans="1:39" s="4" customFormat="1" outlineLevel="1" x14ac:dyDescent="0.25">
      <c r="A29" s="53" t="s">
        <v>49</v>
      </c>
      <c r="B29" s="54" t="s">
        <v>50</v>
      </c>
      <c r="C29" s="55" t="s">
        <v>37</v>
      </c>
      <c r="D29" s="50">
        <v>4644.4973961199994</v>
      </c>
      <c r="E29" s="50">
        <v>3571.5337872100004</v>
      </c>
      <c r="F29" s="50">
        <v>5034.8225826900007</v>
      </c>
      <c r="G29" s="50">
        <v>6542.2824706687798</v>
      </c>
      <c r="H29" s="50">
        <v>6595.9384052914302</v>
      </c>
      <c r="I29" s="50">
        <v>6762.6541496734699</v>
      </c>
      <c r="J29" s="50">
        <v>7395.6891695000004</v>
      </c>
      <c r="K29" s="50">
        <v>7367.8687933799993</v>
      </c>
      <c r="L29" s="50">
        <v>7411.1144461499998</v>
      </c>
      <c r="M29" s="50">
        <v>7531.9920843599994</v>
      </c>
      <c r="N29" s="50">
        <v>7531.8402699999997</v>
      </c>
      <c r="O29" s="50">
        <v>7859.0403454399993</v>
      </c>
      <c r="P29" s="50">
        <v>7454.7607123199996</v>
      </c>
      <c r="Q29" s="50">
        <v>8197.4253132600006</v>
      </c>
      <c r="R29" s="50">
        <v>7979.716239960002</v>
      </c>
      <c r="S29" s="50">
        <v>8551.3259975300007</v>
      </c>
      <c r="T29" s="50">
        <v>8255.0091236099997</v>
      </c>
      <c r="U29" s="50">
        <v>8921.4786185400008</v>
      </c>
      <c r="V29" s="50">
        <v>8535.658104600001</v>
      </c>
      <c r="W29" s="50">
        <v>9189.1229770962018</v>
      </c>
      <c r="X29" s="50">
        <v>8842.694737480002</v>
      </c>
      <c r="Y29" s="50">
        <v>9464.7966664090873</v>
      </c>
      <c r="Z29" s="50">
        <v>9034.6707937131996</v>
      </c>
      <c r="AA29" s="50">
        <v>80387.987416357544</v>
      </c>
      <c r="AB29" s="50">
        <v>79037.092002624631</v>
      </c>
      <c r="AC29" s="51"/>
    </row>
    <row r="30" spans="1:39" s="4" customFormat="1" ht="15.75" customHeight="1" outlineLevel="1" x14ac:dyDescent="0.25">
      <c r="A30" s="53" t="s">
        <v>51</v>
      </c>
      <c r="B30" s="54" t="s">
        <v>52</v>
      </c>
      <c r="C30" s="55" t="s">
        <v>37</v>
      </c>
      <c r="D30" s="50" t="s">
        <v>48</v>
      </c>
      <c r="E30" s="50" t="s">
        <v>48</v>
      </c>
      <c r="F30" s="50" t="s">
        <v>48</v>
      </c>
      <c r="G30" s="50" t="s">
        <v>48</v>
      </c>
      <c r="H30" s="50" t="s">
        <v>48</v>
      </c>
      <c r="I30" s="50" t="s">
        <v>48</v>
      </c>
      <c r="J30" s="50" t="s">
        <v>48</v>
      </c>
      <c r="K30" s="50" t="s">
        <v>48</v>
      </c>
      <c r="L30" s="50" t="s">
        <v>48</v>
      </c>
      <c r="M30" s="50" t="s">
        <v>48</v>
      </c>
      <c r="N30" s="50" t="s">
        <v>48</v>
      </c>
      <c r="O30" s="50" t="s">
        <v>48</v>
      </c>
      <c r="P30" s="50" t="s">
        <v>48</v>
      </c>
      <c r="Q30" s="50" t="s">
        <v>48</v>
      </c>
      <c r="R30" s="50" t="s">
        <v>48</v>
      </c>
      <c r="S30" s="50" t="s">
        <v>48</v>
      </c>
      <c r="T30" s="50" t="s">
        <v>48</v>
      </c>
      <c r="U30" s="50" t="s">
        <v>48</v>
      </c>
      <c r="V30" s="50" t="s">
        <v>48</v>
      </c>
      <c r="W30" s="50" t="s">
        <v>48</v>
      </c>
      <c r="X30" s="50" t="s">
        <v>48</v>
      </c>
      <c r="Y30" s="50" t="s">
        <v>48</v>
      </c>
      <c r="Z30" s="50" t="s">
        <v>48</v>
      </c>
      <c r="AA30" s="50" t="s">
        <v>48</v>
      </c>
      <c r="AB30" s="50" t="s">
        <v>48</v>
      </c>
      <c r="AC30" s="51"/>
    </row>
    <row r="31" spans="1:39" s="4" customFormat="1" outlineLevel="1" x14ac:dyDescent="0.25">
      <c r="A31" s="53" t="s">
        <v>53</v>
      </c>
      <c r="B31" s="54" t="s">
        <v>54</v>
      </c>
      <c r="C31" s="55" t="s">
        <v>37</v>
      </c>
      <c r="D31" s="50">
        <v>4.2853243101694884</v>
      </c>
      <c r="E31" s="50">
        <v>23.993881845762711</v>
      </c>
      <c r="F31" s="50">
        <v>101.89440672033901</v>
      </c>
      <c r="G31" s="50">
        <v>19.636861230000001</v>
      </c>
      <c r="H31" s="50">
        <v>20.557829630000001</v>
      </c>
      <c r="I31" s="50">
        <v>107.83495358999998</v>
      </c>
      <c r="J31" s="50">
        <v>46.858768140000002</v>
      </c>
      <c r="K31" s="50">
        <v>18.674239320000002</v>
      </c>
      <c r="L31" s="50">
        <v>16.88740294745763</v>
      </c>
      <c r="M31" s="50">
        <v>692.95394472271175</v>
      </c>
      <c r="N31" s="50">
        <v>693.73266000000001</v>
      </c>
      <c r="O31" s="50">
        <v>43.247188018135581</v>
      </c>
      <c r="P31" s="50">
        <v>14.805109759999992</v>
      </c>
      <c r="Q31" s="50">
        <v>7.1431861000000003</v>
      </c>
      <c r="R31" s="50">
        <v>530.75992934359783</v>
      </c>
      <c r="S31" s="50">
        <v>44.969848999999996</v>
      </c>
      <c r="T31" s="50">
        <v>49.158738871904802</v>
      </c>
      <c r="U31" s="50">
        <v>0.31251999999999996</v>
      </c>
      <c r="V31" s="50">
        <v>4.3972985533333731</v>
      </c>
      <c r="W31" s="50">
        <v>0.3250208</v>
      </c>
      <c r="X31" s="50">
        <v>4.2241712333333741</v>
      </c>
      <c r="Y31" s="50">
        <v>0.33802163200000002</v>
      </c>
      <c r="Z31" s="50">
        <v>4.3508963703333752</v>
      </c>
      <c r="AA31" s="50">
        <v>935.43578441284728</v>
      </c>
      <c r="AB31" s="50">
        <v>1385.7328048499605</v>
      </c>
      <c r="AC31" s="51"/>
    </row>
    <row r="32" spans="1:39" s="4" customFormat="1" outlineLevel="1" x14ac:dyDescent="0.25">
      <c r="A32" s="53" t="s">
        <v>55</v>
      </c>
      <c r="B32" s="54" t="s">
        <v>56</v>
      </c>
      <c r="C32" s="55" t="s">
        <v>37</v>
      </c>
      <c r="D32" s="50">
        <v>6804.6955897129719</v>
      </c>
      <c r="E32" s="50">
        <v>8324.0922856599991</v>
      </c>
      <c r="F32" s="50">
        <v>946.02591371406766</v>
      </c>
      <c r="G32" s="50">
        <v>0</v>
      </c>
      <c r="H32" s="50">
        <v>0</v>
      </c>
      <c r="I32" s="50">
        <v>0</v>
      </c>
      <c r="J32" s="50">
        <v>0</v>
      </c>
      <c r="K32" s="50">
        <v>0</v>
      </c>
      <c r="L32" s="50">
        <v>0</v>
      </c>
      <c r="M32" s="50">
        <v>0</v>
      </c>
      <c r="N32" s="50">
        <v>0</v>
      </c>
      <c r="O32" s="50">
        <v>0</v>
      </c>
      <c r="P32" s="50">
        <v>0</v>
      </c>
      <c r="Q32" s="50">
        <v>0</v>
      </c>
      <c r="R32" s="50">
        <v>0</v>
      </c>
      <c r="S32" s="50">
        <v>0</v>
      </c>
      <c r="T32" s="50">
        <v>0</v>
      </c>
      <c r="U32" s="50">
        <v>0</v>
      </c>
      <c r="V32" s="50">
        <v>0</v>
      </c>
      <c r="W32" s="50">
        <v>0</v>
      </c>
      <c r="X32" s="50">
        <v>0</v>
      </c>
      <c r="Y32" s="50">
        <v>0</v>
      </c>
      <c r="Z32" s="50">
        <v>0</v>
      </c>
      <c r="AA32" s="50">
        <v>0</v>
      </c>
      <c r="AB32" s="50">
        <v>0</v>
      </c>
      <c r="AC32" s="51"/>
    </row>
    <row r="33" spans="1:29" s="4" customFormat="1" ht="15.75" customHeight="1" outlineLevel="1" x14ac:dyDescent="0.25">
      <c r="A33" s="53" t="s">
        <v>57</v>
      </c>
      <c r="B33" s="54" t="s">
        <v>58</v>
      </c>
      <c r="C33" s="55" t="s">
        <v>37</v>
      </c>
      <c r="D33" s="50" t="s">
        <v>48</v>
      </c>
      <c r="E33" s="50" t="s">
        <v>48</v>
      </c>
      <c r="F33" s="50" t="s">
        <v>48</v>
      </c>
      <c r="G33" s="50" t="s">
        <v>48</v>
      </c>
      <c r="H33" s="50" t="s">
        <v>48</v>
      </c>
      <c r="I33" s="50" t="s">
        <v>48</v>
      </c>
      <c r="J33" s="50" t="s">
        <v>48</v>
      </c>
      <c r="K33" s="50" t="s">
        <v>48</v>
      </c>
      <c r="L33" s="50" t="s">
        <v>48</v>
      </c>
      <c r="M33" s="50" t="s">
        <v>48</v>
      </c>
      <c r="N33" s="50" t="s">
        <v>48</v>
      </c>
      <c r="O33" s="50" t="s">
        <v>48</v>
      </c>
      <c r="P33" s="50" t="s">
        <v>48</v>
      </c>
      <c r="Q33" s="50" t="s">
        <v>48</v>
      </c>
      <c r="R33" s="50" t="s">
        <v>48</v>
      </c>
      <c r="S33" s="50" t="s">
        <v>48</v>
      </c>
      <c r="T33" s="50" t="s">
        <v>48</v>
      </c>
      <c r="U33" s="50" t="s">
        <v>48</v>
      </c>
      <c r="V33" s="50" t="s">
        <v>48</v>
      </c>
      <c r="W33" s="50" t="s">
        <v>48</v>
      </c>
      <c r="X33" s="50" t="s">
        <v>48</v>
      </c>
      <c r="Y33" s="50" t="s">
        <v>48</v>
      </c>
      <c r="Z33" s="50" t="s">
        <v>48</v>
      </c>
      <c r="AA33" s="50" t="s">
        <v>48</v>
      </c>
      <c r="AB33" s="50" t="s">
        <v>48</v>
      </c>
      <c r="AC33" s="51"/>
    </row>
    <row r="34" spans="1:29" s="4" customFormat="1" ht="31.5" customHeight="1" outlineLevel="1" x14ac:dyDescent="0.25">
      <c r="A34" s="53" t="s">
        <v>59</v>
      </c>
      <c r="B34" s="56" t="s">
        <v>60</v>
      </c>
      <c r="C34" s="55" t="s">
        <v>37</v>
      </c>
      <c r="D34" s="50" t="s">
        <v>48</v>
      </c>
      <c r="E34" s="50" t="s">
        <v>48</v>
      </c>
      <c r="F34" s="50" t="s">
        <v>48</v>
      </c>
      <c r="G34" s="50" t="s">
        <v>48</v>
      </c>
      <c r="H34" s="50" t="s">
        <v>48</v>
      </c>
      <c r="I34" s="50" t="s">
        <v>48</v>
      </c>
      <c r="J34" s="50" t="s">
        <v>48</v>
      </c>
      <c r="K34" s="50" t="s">
        <v>48</v>
      </c>
      <c r="L34" s="50" t="s">
        <v>48</v>
      </c>
      <c r="M34" s="50" t="s">
        <v>48</v>
      </c>
      <c r="N34" s="50" t="s">
        <v>48</v>
      </c>
      <c r="O34" s="50" t="s">
        <v>48</v>
      </c>
      <c r="P34" s="50" t="s">
        <v>48</v>
      </c>
      <c r="Q34" s="50" t="s">
        <v>48</v>
      </c>
      <c r="R34" s="50" t="s">
        <v>48</v>
      </c>
      <c r="S34" s="50" t="s">
        <v>48</v>
      </c>
      <c r="T34" s="50" t="s">
        <v>48</v>
      </c>
      <c r="U34" s="50" t="s">
        <v>48</v>
      </c>
      <c r="V34" s="50" t="s">
        <v>48</v>
      </c>
      <c r="W34" s="50" t="s">
        <v>48</v>
      </c>
      <c r="X34" s="50" t="s">
        <v>48</v>
      </c>
      <c r="Y34" s="50" t="s">
        <v>48</v>
      </c>
      <c r="Z34" s="50" t="s">
        <v>48</v>
      </c>
      <c r="AA34" s="50" t="s">
        <v>48</v>
      </c>
      <c r="AB34" s="50" t="s">
        <v>48</v>
      </c>
      <c r="AC34" s="51"/>
    </row>
    <row r="35" spans="1:29" s="4" customFormat="1" ht="15.75" customHeight="1" outlineLevel="2" x14ac:dyDescent="0.25">
      <c r="A35" s="53" t="s">
        <v>61</v>
      </c>
      <c r="B35" s="57" t="s">
        <v>62</v>
      </c>
      <c r="C35" s="55" t="s">
        <v>37</v>
      </c>
      <c r="D35" s="50" t="s">
        <v>48</v>
      </c>
      <c r="E35" s="50" t="s">
        <v>48</v>
      </c>
      <c r="F35" s="50" t="s">
        <v>48</v>
      </c>
      <c r="G35" s="50" t="s">
        <v>48</v>
      </c>
      <c r="H35" s="50" t="s">
        <v>48</v>
      </c>
      <c r="I35" s="50" t="s">
        <v>48</v>
      </c>
      <c r="J35" s="50" t="s">
        <v>48</v>
      </c>
      <c r="K35" s="50" t="s">
        <v>48</v>
      </c>
      <c r="L35" s="50" t="s">
        <v>48</v>
      </c>
      <c r="M35" s="50" t="s">
        <v>48</v>
      </c>
      <c r="N35" s="50" t="s">
        <v>48</v>
      </c>
      <c r="O35" s="50" t="s">
        <v>48</v>
      </c>
      <c r="P35" s="50" t="s">
        <v>48</v>
      </c>
      <c r="Q35" s="50" t="s">
        <v>48</v>
      </c>
      <c r="R35" s="50" t="s">
        <v>48</v>
      </c>
      <c r="S35" s="50" t="s">
        <v>48</v>
      </c>
      <c r="T35" s="50" t="s">
        <v>48</v>
      </c>
      <c r="U35" s="50" t="s">
        <v>48</v>
      </c>
      <c r="V35" s="50" t="s">
        <v>48</v>
      </c>
      <c r="W35" s="50" t="s">
        <v>48</v>
      </c>
      <c r="X35" s="50" t="s">
        <v>48</v>
      </c>
      <c r="Y35" s="50" t="s">
        <v>48</v>
      </c>
      <c r="Z35" s="50" t="s">
        <v>48</v>
      </c>
      <c r="AA35" s="50" t="s">
        <v>48</v>
      </c>
      <c r="AB35" s="50" t="s">
        <v>48</v>
      </c>
      <c r="AC35" s="51"/>
    </row>
    <row r="36" spans="1:29" s="4" customFormat="1" ht="15.75" customHeight="1" outlineLevel="2" x14ac:dyDescent="0.25">
      <c r="A36" s="53" t="s">
        <v>63</v>
      </c>
      <c r="B36" s="57" t="s">
        <v>64</v>
      </c>
      <c r="C36" s="55" t="s">
        <v>37</v>
      </c>
      <c r="D36" s="50" t="s">
        <v>48</v>
      </c>
      <c r="E36" s="50" t="s">
        <v>48</v>
      </c>
      <c r="F36" s="50" t="s">
        <v>48</v>
      </c>
      <c r="G36" s="50" t="s">
        <v>48</v>
      </c>
      <c r="H36" s="50" t="s">
        <v>48</v>
      </c>
      <c r="I36" s="50" t="s">
        <v>48</v>
      </c>
      <c r="J36" s="50" t="s">
        <v>48</v>
      </c>
      <c r="K36" s="50" t="s">
        <v>48</v>
      </c>
      <c r="L36" s="50" t="s">
        <v>48</v>
      </c>
      <c r="M36" s="50" t="s">
        <v>48</v>
      </c>
      <c r="N36" s="50" t="s">
        <v>48</v>
      </c>
      <c r="O36" s="50" t="s">
        <v>48</v>
      </c>
      <c r="P36" s="50" t="s">
        <v>48</v>
      </c>
      <c r="Q36" s="50" t="s">
        <v>48</v>
      </c>
      <c r="R36" s="50" t="s">
        <v>48</v>
      </c>
      <c r="S36" s="50" t="s">
        <v>48</v>
      </c>
      <c r="T36" s="50" t="s">
        <v>48</v>
      </c>
      <c r="U36" s="50" t="s">
        <v>48</v>
      </c>
      <c r="V36" s="50" t="s">
        <v>48</v>
      </c>
      <c r="W36" s="50" t="s">
        <v>48</v>
      </c>
      <c r="X36" s="50" t="s">
        <v>48</v>
      </c>
      <c r="Y36" s="50" t="s">
        <v>48</v>
      </c>
      <c r="Z36" s="50" t="s">
        <v>48</v>
      </c>
      <c r="AA36" s="50" t="s">
        <v>48</v>
      </c>
      <c r="AB36" s="50" t="s">
        <v>48</v>
      </c>
      <c r="AC36" s="51"/>
    </row>
    <row r="37" spans="1:29" s="4" customFormat="1" ht="15.75" customHeight="1" outlineLevel="1" collapsed="1" x14ac:dyDescent="0.25">
      <c r="A37" s="53" t="s">
        <v>65</v>
      </c>
      <c r="B37" s="54" t="s">
        <v>66</v>
      </c>
      <c r="C37" s="55" t="s">
        <v>37</v>
      </c>
      <c r="D37" s="50">
        <v>123.66798299206812</v>
      </c>
      <c r="E37" s="50">
        <v>31.21388422896603</v>
      </c>
      <c r="F37" s="50">
        <v>29.945670283530877</v>
      </c>
      <c r="G37" s="50">
        <v>46.739074785448786</v>
      </c>
      <c r="H37" s="50">
        <v>48.054094333001927</v>
      </c>
      <c r="I37" s="50">
        <v>26.763626785448789</v>
      </c>
      <c r="J37" s="50">
        <v>26.369012234000781</v>
      </c>
      <c r="K37" s="50">
        <v>22.763930989599999</v>
      </c>
      <c r="L37" s="50">
        <v>62.026658742721509</v>
      </c>
      <c r="M37" s="50">
        <v>20.641595775857883</v>
      </c>
      <c r="N37" s="50">
        <v>22.709351134485793</v>
      </c>
      <c r="O37" s="50">
        <v>20.792602106078476</v>
      </c>
      <c r="P37" s="50">
        <v>55.513615019902034</v>
      </c>
      <c r="Q37" s="50">
        <v>21.311760503976846</v>
      </c>
      <c r="R37" s="50">
        <v>39.209549518875605</v>
      </c>
      <c r="S37" s="50">
        <v>21.851685237791152</v>
      </c>
      <c r="T37" s="50">
        <v>61.310341047836204</v>
      </c>
      <c r="U37" s="50">
        <v>22.413206960958032</v>
      </c>
      <c r="V37" s="50">
        <v>61.290998857958797</v>
      </c>
      <c r="W37" s="50">
        <v>23.309735239396353</v>
      </c>
      <c r="X37" s="50">
        <v>67.298843559066086</v>
      </c>
      <c r="Y37" s="50">
        <v>24.242124648972208</v>
      </c>
      <c r="Z37" s="50">
        <v>54.01488904247806</v>
      </c>
      <c r="AA37" s="50">
        <v>250.82934303352852</v>
      </c>
      <c r="AB37" s="50">
        <v>497.79735349032677</v>
      </c>
      <c r="AC37" s="51"/>
    </row>
    <row r="38" spans="1:29" s="46" customFormat="1" ht="31.5" customHeight="1" x14ac:dyDescent="0.25">
      <c r="A38" s="47" t="s">
        <v>67</v>
      </c>
      <c r="B38" s="48" t="s">
        <v>68</v>
      </c>
      <c r="C38" s="49" t="s">
        <v>37</v>
      </c>
      <c r="D38" s="50">
        <v>10972.136590850927</v>
      </c>
      <c r="E38" s="50">
        <v>11710.127810681262</v>
      </c>
      <c r="F38" s="50">
        <v>5513.7857445044447</v>
      </c>
      <c r="G38" s="50">
        <v>6013.7448564338547</v>
      </c>
      <c r="H38" s="50">
        <v>6134.5428370271857</v>
      </c>
      <c r="I38" s="50">
        <v>6235.815441172168</v>
      </c>
      <c r="J38" s="50">
        <v>6782.0007477294621</v>
      </c>
      <c r="K38" s="50">
        <v>7284.1912656078885</v>
      </c>
      <c r="L38" s="50">
        <v>7167.5904451685628</v>
      </c>
      <c r="M38" s="50">
        <v>7211.844796711398</v>
      </c>
      <c r="N38" s="50">
        <v>7413.9602730359184</v>
      </c>
      <c r="O38" s="50">
        <v>7472.1524021648083</v>
      </c>
      <c r="P38" s="50">
        <v>7481.2372466956904</v>
      </c>
      <c r="Q38" s="50">
        <v>7698.7789080648408</v>
      </c>
      <c r="R38" s="50">
        <v>7698.2403969191064</v>
      </c>
      <c r="S38" s="50">
        <v>7929.7222764813632</v>
      </c>
      <c r="T38" s="50">
        <v>7924.5336289324705</v>
      </c>
      <c r="U38" s="50">
        <v>8082.3128313837851</v>
      </c>
      <c r="V38" s="50">
        <v>7990.4290533855929</v>
      </c>
      <c r="W38" s="50">
        <v>8325.0669292476796</v>
      </c>
      <c r="X38" s="50">
        <v>8144.1437378957298</v>
      </c>
      <c r="Y38" s="50">
        <v>8575.1150385643869</v>
      </c>
      <c r="Z38" s="50">
        <v>8449.3842317756589</v>
      </c>
      <c r="AA38" s="50">
        <v>74828.744745832169</v>
      </c>
      <c r="AB38" s="50">
        <v>75186.06259856539</v>
      </c>
      <c r="AC38" s="51"/>
    </row>
    <row r="39" spans="1:29" s="4" customFormat="1" ht="15.75" customHeight="1" outlineLevel="1" x14ac:dyDescent="0.25">
      <c r="A39" s="53" t="s">
        <v>69</v>
      </c>
      <c r="B39" s="54" t="s">
        <v>39</v>
      </c>
      <c r="C39" s="55" t="s">
        <v>37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0</v>
      </c>
      <c r="O39" s="50">
        <v>0</v>
      </c>
      <c r="P39" s="50">
        <v>0</v>
      </c>
      <c r="Q39" s="50">
        <v>0</v>
      </c>
      <c r="R39" s="50">
        <v>0</v>
      </c>
      <c r="S39" s="50">
        <v>0</v>
      </c>
      <c r="T39" s="50">
        <v>0</v>
      </c>
      <c r="U39" s="50">
        <v>0</v>
      </c>
      <c r="V39" s="50">
        <v>0</v>
      </c>
      <c r="W39" s="50">
        <v>0</v>
      </c>
      <c r="X39" s="50">
        <v>0</v>
      </c>
      <c r="Y39" s="50">
        <v>0</v>
      </c>
      <c r="Z39" s="50">
        <v>0</v>
      </c>
      <c r="AA39" s="50">
        <v>0</v>
      </c>
      <c r="AB39" s="50">
        <v>0</v>
      </c>
      <c r="AC39" s="51"/>
    </row>
    <row r="40" spans="1:29" s="4" customFormat="1" ht="31.5" customHeight="1" outlineLevel="2" x14ac:dyDescent="0.25">
      <c r="A40" s="53" t="s">
        <v>70</v>
      </c>
      <c r="B40" s="58" t="s">
        <v>41</v>
      </c>
      <c r="C40" s="55" t="s">
        <v>37</v>
      </c>
      <c r="D40" s="50">
        <f t="shared" ref="D40:Z41" si="2">IF(D$20="Факт",IF(LEFT(C$19,4)="2019","-",0),IF(D$20="Утвержденный план",0,"-"))</f>
        <v>0</v>
      </c>
      <c r="E40" s="50">
        <f t="shared" si="2"/>
        <v>0</v>
      </c>
      <c r="F40" s="50">
        <f t="shared" si="2"/>
        <v>0</v>
      </c>
      <c r="G40" s="50">
        <f t="shared" si="2"/>
        <v>0</v>
      </c>
      <c r="H40" s="50">
        <f t="shared" si="2"/>
        <v>0</v>
      </c>
      <c r="I40" s="50">
        <f t="shared" si="2"/>
        <v>0</v>
      </c>
      <c r="J40" s="50">
        <f t="shared" si="2"/>
        <v>0</v>
      </c>
      <c r="K40" s="50">
        <f t="shared" si="2"/>
        <v>0</v>
      </c>
      <c r="L40" s="50">
        <f t="shared" si="2"/>
        <v>0</v>
      </c>
      <c r="M40" s="50">
        <f t="shared" si="2"/>
        <v>0</v>
      </c>
      <c r="N40" s="50" t="str">
        <f t="shared" si="2"/>
        <v>-</v>
      </c>
      <c r="O40" s="50">
        <f t="shared" si="2"/>
        <v>0</v>
      </c>
      <c r="P40" s="50" t="str">
        <f t="shared" si="2"/>
        <v>-</v>
      </c>
      <c r="Q40" s="50">
        <f t="shared" si="2"/>
        <v>0</v>
      </c>
      <c r="R40" s="50" t="str">
        <f t="shared" si="2"/>
        <v>-</v>
      </c>
      <c r="S40" s="50">
        <f t="shared" si="2"/>
        <v>0</v>
      </c>
      <c r="T40" s="50" t="str">
        <f t="shared" si="2"/>
        <v>-</v>
      </c>
      <c r="U40" s="50">
        <f t="shared" si="2"/>
        <v>0</v>
      </c>
      <c r="V40" s="50" t="str">
        <f t="shared" si="2"/>
        <v>-</v>
      </c>
      <c r="W40" s="50">
        <f t="shared" si="2"/>
        <v>0</v>
      </c>
      <c r="X40" s="50" t="str">
        <f t="shared" si="2"/>
        <v>-</v>
      </c>
      <c r="Y40" s="50">
        <f t="shared" si="2"/>
        <v>0</v>
      </c>
      <c r="Z40" s="50" t="str">
        <f t="shared" si="2"/>
        <v>-</v>
      </c>
      <c r="AA40" s="50">
        <f t="shared" ref="AA40:AB41" si="3">IF(AA$20="Факт",0,IF(AA$20="Утвержденный план",0,"-"))</f>
        <v>0</v>
      </c>
      <c r="AB40" s="50" t="str">
        <f t="shared" si="3"/>
        <v>-</v>
      </c>
      <c r="AC40" s="51"/>
    </row>
    <row r="41" spans="1:29" s="4" customFormat="1" ht="31.5" customHeight="1" outlineLevel="2" x14ac:dyDescent="0.25">
      <c r="A41" s="53" t="s">
        <v>71</v>
      </c>
      <c r="B41" s="58" t="s">
        <v>43</v>
      </c>
      <c r="C41" s="55" t="s">
        <v>37</v>
      </c>
      <c r="D41" s="50">
        <f t="shared" si="2"/>
        <v>0</v>
      </c>
      <c r="E41" s="50">
        <f t="shared" si="2"/>
        <v>0</v>
      </c>
      <c r="F41" s="50">
        <f t="shared" si="2"/>
        <v>0</v>
      </c>
      <c r="G41" s="50">
        <f t="shared" si="2"/>
        <v>0</v>
      </c>
      <c r="H41" s="50">
        <f t="shared" si="2"/>
        <v>0</v>
      </c>
      <c r="I41" s="50">
        <f t="shared" si="2"/>
        <v>0</v>
      </c>
      <c r="J41" s="50">
        <f t="shared" si="2"/>
        <v>0</v>
      </c>
      <c r="K41" s="50">
        <f t="shared" si="2"/>
        <v>0</v>
      </c>
      <c r="L41" s="50">
        <f t="shared" si="2"/>
        <v>0</v>
      </c>
      <c r="M41" s="50">
        <f t="shared" si="2"/>
        <v>0</v>
      </c>
      <c r="N41" s="50" t="str">
        <f t="shared" si="2"/>
        <v>-</v>
      </c>
      <c r="O41" s="50">
        <f t="shared" si="2"/>
        <v>0</v>
      </c>
      <c r="P41" s="50" t="str">
        <f t="shared" si="2"/>
        <v>-</v>
      </c>
      <c r="Q41" s="50">
        <f t="shared" si="2"/>
        <v>0</v>
      </c>
      <c r="R41" s="50" t="str">
        <f t="shared" si="2"/>
        <v>-</v>
      </c>
      <c r="S41" s="50">
        <f t="shared" si="2"/>
        <v>0</v>
      </c>
      <c r="T41" s="50" t="str">
        <f t="shared" si="2"/>
        <v>-</v>
      </c>
      <c r="U41" s="50">
        <f t="shared" si="2"/>
        <v>0</v>
      </c>
      <c r="V41" s="50" t="str">
        <f t="shared" si="2"/>
        <v>-</v>
      </c>
      <c r="W41" s="50">
        <f t="shared" si="2"/>
        <v>0</v>
      </c>
      <c r="X41" s="50" t="str">
        <f t="shared" si="2"/>
        <v>-</v>
      </c>
      <c r="Y41" s="50">
        <f t="shared" si="2"/>
        <v>0</v>
      </c>
      <c r="Z41" s="50" t="str">
        <f t="shared" si="2"/>
        <v>-</v>
      </c>
      <c r="AA41" s="50">
        <f t="shared" si="3"/>
        <v>0</v>
      </c>
      <c r="AB41" s="50" t="str">
        <f t="shared" si="3"/>
        <v>-</v>
      </c>
      <c r="AC41" s="51"/>
    </row>
    <row r="42" spans="1:29" s="4" customFormat="1" ht="31.5" customHeight="1" outlineLevel="2" x14ac:dyDescent="0.25">
      <c r="A42" s="53" t="s">
        <v>72</v>
      </c>
      <c r="B42" s="58" t="s">
        <v>45</v>
      </c>
      <c r="C42" s="55" t="s">
        <v>37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50">
        <v>0</v>
      </c>
      <c r="Q42" s="50">
        <v>0</v>
      </c>
      <c r="R42" s="50">
        <v>0</v>
      </c>
      <c r="S42" s="50">
        <v>0</v>
      </c>
      <c r="T42" s="50">
        <v>0</v>
      </c>
      <c r="U42" s="50">
        <v>0</v>
      </c>
      <c r="V42" s="50">
        <v>0</v>
      </c>
      <c r="W42" s="50">
        <v>0</v>
      </c>
      <c r="X42" s="50">
        <v>0</v>
      </c>
      <c r="Y42" s="50">
        <v>0</v>
      </c>
      <c r="Z42" s="50">
        <v>0</v>
      </c>
      <c r="AA42" s="50">
        <v>0</v>
      </c>
      <c r="AB42" s="50">
        <v>0</v>
      </c>
      <c r="AC42" s="51"/>
    </row>
    <row r="43" spans="1:29" s="4" customFormat="1" ht="15.75" customHeight="1" outlineLevel="1" collapsed="1" x14ac:dyDescent="0.25">
      <c r="A43" s="53" t="s">
        <v>73</v>
      </c>
      <c r="B43" s="54" t="s">
        <v>47</v>
      </c>
      <c r="C43" s="55" t="s">
        <v>37</v>
      </c>
      <c r="D43" s="50" t="s">
        <v>48</v>
      </c>
      <c r="E43" s="50" t="s">
        <v>48</v>
      </c>
      <c r="F43" s="50" t="s">
        <v>48</v>
      </c>
      <c r="G43" s="50" t="s">
        <v>48</v>
      </c>
      <c r="H43" s="50" t="s">
        <v>48</v>
      </c>
      <c r="I43" s="50" t="s">
        <v>48</v>
      </c>
      <c r="J43" s="50" t="s">
        <v>48</v>
      </c>
      <c r="K43" s="50" t="s">
        <v>48</v>
      </c>
      <c r="L43" s="50" t="s">
        <v>48</v>
      </c>
      <c r="M43" s="50" t="s">
        <v>48</v>
      </c>
      <c r="N43" s="50" t="s">
        <v>48</v>
      </c>
      <c r="O43" s="50" t="s">
        <v>48</v>
      </c>
      <c r="P43" s="50" t="s">
        <v>48</v>
      </c>
      <c r="Q43" s="50" t="s">
        <v>48</v>
      </c>
      <c r="R43" s="50" t="s">
        <v>48</v>
      </c>
      <c r="S43" s="50" t="s">
        <v>48</v>
      </c>
      <c r="T43" s="50" t="s">
        <v>48</v>
      </c>
      <c r="U43" s="50" t="s">
        <v>48</v>
      </c>
      <c r="V43" s="50" t="s">
        <v>48</v>
      </c>
      <c r="W43" s="50" t="s">
        <v>48</v>
      </c>
      <c r="X43" s="50" t="s">
        <v>48</v>
      </c>
      <c r="Y43" s="50" t="s">
        <v>48</v>
      </c>
      <c r="Z43" s="50" t="s">
        <v>48</v>
      </c>
      <c r="AA43" s="50" t="s">
        <v>48</v>
      </c>
      <c r="AB43" s="50" t="s">
        <v>48</v>
      </c>
      <c r="AC43" s="51"/>
    </row>
    <row r="44" spans="1:29" s="4" customFormat="1" ht="15.75" customHeight="1" outlineLevel="1" x14ac:dyDescent="0.25">
      <c r="A44" s="53" t="s">
        <v>74</v>
      </c>
      <c r="B44" s="54" t="s">
        <v>50</v>
      </c>
      <c r="C44" s="55" t="s">
        <v>37</v>
      </c>
      <c r="D44" s="50">
        <v>4275.1233344090597</v>
      </c>
      <c r="E44" s="50">
        <v>3963.0160515316193</v>
      </c>
      <c r="F44" s="50">
        <v>4639.2318896801107</v>
      </c>
      <c r="G44" s="50">
        <v>5988.9252672861348</v>
      </c>
      <c r="H44" s="50">
        <v>6114.594157351009</v>
      </c>
      <c r="I44" s="50">
        <v>6212.8463825679873</v>
      </c>
      <c r="J44" s="50">
        <v>6762.5913022484829</v>
      </c>
      <c r="K44" s="50">
        <v>7260.7574487114398</v>
      </c>
      <c r="L44" s="50">
        <v>7135.2073841992824</v>
      </c>
      <c r="M44" s="50">
        <v>7185.2969959517668</v>
      </c>
      <c r="N44" s="50">
        <v>7384.2014191142553</v>
      </c>
      <c r="O44" s="50">
        <v>7446.8372038661601</v>
      </c>
      <c r="P44" s="50">
        <v>7465.2181026702165</v>
      </c>
      <c r="Q44" s="50">
        <v>7669.0922306481771</v>
      </c>
      <c r="R44" s="50">
        <v>7669.7480836283958</v>
      </c>
      <c r="S44" s="50">
        <v>7900.5508647930674</v>
      </c>
      <c r="T44" s="50">
        <v>7833.4786943165882</v>
      </c>
      <c r="U44" s="50">
        <v>8053.8415391457984</v>
      </c>
      <c r="V44" s="50">
        <v>7945.2532285442958</v>
      </c>
      <c r="W44" s="50">
        <v>8295.4567853201734</v>
      </c>
      <c r="X44" s="50">
        <v>8095.3614032283831</v>
      </c>
      <c r="Y44" s="50">
        <v>8544.3204888797791</v>
      </c>
      <c r="Z44" s="50">
        <v>8398.8782049162164</v>
      </c>
      <c r="AA44" s="50">
        <v>74557.925207170483</v>
      </c>
      <c r="AB44" s="50">
        <v>74804.531980217114</v>
      </c>
      <c r="AC44" s="51"/>
    </row>
    <row r="45" spans="1:29" s="4" customFormat="1" ht="15.75" customHeight="1" outlineLevel="1" x14ac:dyDescent="0.25">
      <c r="A45" s="53" t="s">
        <v>75</v>
      </c>
      <c r="B45" s="54" t="s">
        <v>52</v>
      </c>
      <c r="C45" s="55" t="s">
        <v>37</v>
      </c>
      <c r="D45" s="50" t="s">
        <v>48</v>
      </c>
      <c r="E45" s="50" t="s">
        <v>48</v>
      </c>
      <c r="F45" s="50" t="s">
        <v>48</v>
      </c>
      <c r="G45" s="50" t="s">
        <v>48</v>
      </c>
      <c r="H45" s="50" t="s">
        <v>48</v>
      </c>
      <c r="I45" s="50" t="s">
        <v>48</v>
      </c>
      <c r="J45" s="50" t="s">
        <v>48</v>
      </c>
      <c r="K45" s="50" t="s">
        <v>48</v>
      </c>
      <c r="L45" s="50" t="s">
        <v>48</v>
      </c>
      <c r="M45" s="50" t="s">
        <v>48</v>
      </c>
      <c r="N45" s="50" t="s">
        <v>48</v>
      </c>
      <c r="O45" s="50" t="s">
        <v>48</v>
      </c>
      <c r="P45" s="50" t="s">
        <v>48</v>
      </c>
      <c r="Q45" s="50" t="s">
        <v>48</v>
      </c>
      <c r="R45" s="50" t="s">
        <v>48</v>
      </c>
      <c r="S45" s="50" t="s">
        <v>48</v>
      </c>
      <c r="T45" s="50" t="s">
        <v>48</v>
      </c>
      <c r="U45" s="50" t="s">
        <v>48</v>
      </c>
      <c r="V45" s="50" t="s">
        <v>48</v>
      </c>
      <c r="W45" s="50" t="s">
        <v>48</v>
      </c>
      <c r="X45" s="50" t="s">
        <v>48</v>
      </c>
      <c r="Y45" s="50" t="s">
        <v>48</v>
      </c>
      <c r="Z45" s="50" t="s">
        <v>48</v>
      </c>
      <c r="AA45" s="50" t="s">
        <v>48</v>
      </c>
      <c r="AB45" s="50" t="s">
        <v>48</v>
      </c>
      <c r="AC45" s="51"/>
    </row>
    <row r="46" spans="1:29" s="4" customFormat="1" ht="15.75" customHeight="1" outlineLevel="1" x14ac:dyDescent="0.25">
      <c r="A46" s="53" t="s">
        <v>76</v>
      </c>
      <c r="B46" s="54" t="s">
        <v>54</v>
      </c>
      <c r="C46" s="55" t="s">
        <v>37</v>
      </c>
      <c r="D46" s="50">
        <v>15.049640437030138</v>
      </c>
      <c r="E46" s="50">
        <v>15.195537077417477</v>
      </c>
      <c r="F46" s="50">
        <v>18.471940907526339</v>
      </c>
      <c r="G46" s="50">
        <v>16.714411415702525</v>
      </c>
      <c r="H46" s="50">
        <v>15.682567227535174</v>
      </c>
      <c r="I46" s="50">
        <v>17.645329155717853</v>
      </c>
      <c r="J46" s="50">
        <v>15.500561847640947</v>
      </c>
      <c r="K46" s="50">
        <v>20.202530307161421</v>
      </c>
      <c r="L46" s="50">
        <v>24.010831340547387</v>
      </c>
      <c r="M46" s="50">
        <v>25.882605614189089</v>
      </c>
      <c r="N46" s="50">
        <v>23.933416795746183</v>
      </c>
      <c r="O46" s="50">
        <v>24.645054524254832</v>
      </c>
      <c r="P46" s="50">
        <v>12.280375778242181</v>
      </c>
      <c r="Q46" s="50">
        <v>28.989775243378922</v>
      </c>
      <c r="R46" s="50">
        <v>26.234982733082752</v>
      </c>
      <c r="S46" s="50">
        <v>28.446617963394118</v>
      </c>
      <c r="T46" s="50">
        <v>26.676467959455746</v>
      </c>
      <c r="U46" s="50">
        <v>27.717642403079743</v>
      </c>
      <c r="V46" s="50">
        <v>25.647300139632524</v>
      </c>
      <c r="W46" s="50">
        <v>28.826348099202935</v>
      </c>
      <c r="X46" s="50">
        <v>26.022215207549149</v>
      </c>
      <c r="Y46" s="50">
        <v>29.979402023171055</v>
      </c>
      <c r="Z46" s="50">
        <v>27.063103815851115</v>
      </c>
      <c r="AA46" s="50">
        <v>249.04971674925247</v>
      </c>
      <c r="AB46" s="50">
        <v>223.05182284528317</v>
      </c>
      <c r="AC46" s="51"/>
    </row>
    <row r="47" spans="1:29" s="4" customFormat="1" ht="15.75" customHeight="1" outlineLevel="1" x14ac:dyDescent="0.25">
      <c r="A47" s="53" t="s">
        <v>77</v>
      </c>
      <c r="B47" s="54" t="s">
        <v>56</v>
      </c>
      <c r="C47" s="55" t="s">
        <v>37</v>
      </c>
      <c r="D47" s="50">
        <v>6677.4641325943503</v>
      </c>
      <c r="E47" s="50">
        <v>7719.4057175168255</v>
      </c>
      <c r="F47" s="50">
        <v>853.1919737999998</v>
      </c>
      <c r="G47" s="50">
        <v>2.9144015225150355</v>
      </c>
      <c r="H47" s="50">
        <v>0</v>
      </c>
      <c r="I47" s="50">
        <v>0</v>
      </c>
      <c r="J47" s="50">
        <v>0</v>
      </c>
      <c r="K47" s="50">
        <v>0</v>
      </c>
      <c r="L47" s="50">
        <v>5.4479828599999998</v>
      </c>
      <c r="M47" s="50">
        <v>0</v>
      </c>
      <c r="N47" s="50">
        <v>4.6297299999999995</v>
      </c>
      <c r="O47" s="50">
        <v>0</v>
      </c>
      <c r="P47" s="50">
        <v>1.3069388600000003</v>
      </c>
      <c r="Q47" s="50">
        <v>0</v>
      </c>
      <c r="R47" s="50">
        <v>0</v>
      </c>
      <c r="S47" s="50">
        <v>0</v>
      </c>
      <c r="T47" s="50">
        <v>0</v>
      </c>
      <c r="U47" s="50">
        <v>0</v>
      </c>
      <c r="V47" s="50">
        <v>0</v>
      </c>
      <c r="W47" s="50">
        <v>0</v>
      </c>
      <c r="X47" s="50">
        <v>0</v>
      </c>
      <c r="Y47" s="50">
        <v>0</v>
      </c>
      <c r="Z47" s="50">
        <v>0</v>
      </c>
      <c r="AA47" s="50">
        <v>2.9144015225150355</v>
      </c>
      <c r="AB47" s="50">
        <v>11.384651719999999</v>
      </c>
      <c r="AC47" s="51"/>
    </row>
    <row r="48" spans="1:29" s="4" customFormat="1" ht="15.75" customHeight="1" outlineLevel="1" x14ac:dyDescent="0.25">
      <c r="A48" s="53" t="s">
        <v>78</v>
      </c>
      <c r="B48" s="54" t="s">
        <v>58</v>
      </c>
      <c r="C48" s="55" t="s">
        <v>37</v>
      </c>
      <c r="D48" s="50" t="s">
        <v>48</v>
      </c>
      <c r="E48" s="50" t="s">
        <v>48</v>
      </c>
      <c r="F48" s="50" t="s">
        <v>48</v>
      </c>
      <c r="G48" s="50" t="s">
        <v>48</v>
      </c>
      <c r="H48" s="50" t="s">
        <v>48</v>
      </c>
      <c r="I48" s="50" t="s">
        <v>48</v>
      </c>
      <c r="J48" s="50" t="s">
        <v>48</v>
      </c>
      <c r="K48" s="50" t="s">
        <v>48</v>
      </c>
      <c r="L48" s="50" t="s">
        <v>48</v>
      </c>
      <c r="M48" s="50" t="s">
        <v>48</v>
      </c>
      <c r="N48" s="50" t="s">
        <v>48</v>
      </c>
      <c r="O48" s="50" t="s">
        <v>48</v>
      </c>
      <c r="P48" s="50" t="s">
        <v>48</v>
      </c>
      <c r="Q48" s="50" t="s">
        <v>48</v>
      </c>
      <c r="R48" s="50" t="s">
        <v>48</v>
      </c>
      <c r="S48" s="50" t="s">
        <v>48</v>
      </c>
      <c r="T48" s="50" t="s">
        <v>48</v>
      </c>
      <c r="U48" s="50" t="s">
        <v>48</v>
      </c>
      <c r="V48" s="50" t="s">
        <v>48</v>
      </c>
      <c r="W48" s="50" t="s">
        <v>48</v>
      </c>
      <c r="X48" s="50" t="s">
        <v>48</v>
      </c>
      <c r="Y48" s="50" t="s">
        <v>48</v>
      </c>
      <c r="Z48" s="50" t="s">
        <v>48</v>
      </c>
      <c r="AA48" s="50" t="s">
        <v>48</v>
      </c>
      <c r="AB48" s="50" t="s">
        <v>48</v>
      </c>
      <c r="AC48" s="51"/>
    </row>
    <row r="49" spans="1:29" s="4" customFormat="1" ht="31.5" customHeight="1" outlineLevel="1" x14ac:dyDescent="0.25">
      <c r="A49" s="53" t="s">
        <v>79</v>
      </c>
      <c r="B49" s="56" t="s">
        <v>60</v>
      </c>
      <c r="C49" s="55" t="s">
        <v>37</v>
      </c>
      <c r="D49" s="50" t="s">
        <v>48</v>
      </c>
      <c r="E49" s="50" t="s">
        <v>48</v>
      </c>
      <c r="F49" s="50" t="s">
        <v>48</v>
      </c>
      <c r="G49" s="50" t="s">
        <v>48</v>
      </c>
      <c r="H49" s="50" t="s">
        <v>48</v>
      </c>
      <c r="I49" s="50" t="s">
        <v>48</v>
      </c>
      <c r="J49" s="50" t="s">
        <v>48</v>
      </c>
      <c r="K49" s="50" t="s">
        <v>48</v>
      </c>
      <c r="L49" s="50" t="s">
        <v>48</v>
      </c>
      <c r="M49" s="50" t="s">
        <v>48</v>
      </c>
      <c r="N49" s="50" t="s">
        <v>48</v>
      </c>
      <c r="O49" s="50" t="s">
        <v>48</v>
      </c>
      <c r="P49" s="50" t="s">
        <v>48</v>
      </c>
      <c r="Q49" s="50" t="s">
        <v>48</v>
      </c>
      <c r="R49" s="50" t="s">
        <v>48</v>
      </c>
      <c r="S49" s="50" t="s">
        <v>48</v>
      </c>
      <c r="T49" s="50" t="s">
        <v>48</v>
      </c>
      <c r="U49" s="50" t="s">
        <v>48</v>
      </c>
      <c r="V49" s="50" t="s">
        <v>48</v>
      </c>
      <c r="W49" s="50" t="s">
        <v>48</v>
      </c>
      <c r="X49" s="50" t="s">
        <v>48</v>
      </c>
      <c r="Y49" s="50" t="s">
        <v>48</v>
      </c>
      <c r="Z49" s="50" t="s">
        <v>48</v>
      </c>
      <c r="AA49" s="50" t="s">
        <v>48</v>
      </c>
      <c r="AB49" s="50" t="s">
        <v>48</v>
      </c>
      <c r="AC49" s="51"/>
    </row>
    <row r="50" spans="1:29" s="4" customFormat="1" ht="15.75" customHeight="1" outlineLevel="2" x14ac:dyDescent="0.25">
      <c r="A50" s="53" t="s">
        <v>80</v>
      </c>
      <c r="B50" s="58" t="s">
        <v>62</v>
      </c>
      <c r="C50" s="55" t="s">
        <v>37</v>
      </c>
      <c r="D50" s="50" t="s">
        <v>48</v>
      </c>
      <c r="E50" s="50" t="s">
        <v>48</v>
      </c>
      <c r="F50" s="50" t="s">
        <v>48</v>
      </c>
      <c r="G50" s="50" t="s">
        <v>48</v>
      </c>
      <c r="H50" s="50" t="s">
        <v>48</v>
      </c>
      <c r="I50" s="50" t="s">
        <v>48</v>
      </c>
      <c r="J50" s="50" t="s">
        <v>48</v>
      </c>
      <c r="K50" s="50" t="s">
        <v>48</v>
      </c>
      <c r="L50" s="50" t="s">
        <v>48</v>
      </c>
      <c r="M50" s="50" t="s">
        <v>48</v>
      </c>
      <c r="N50" s="50" t="s">
        <v>48</v>
      </c>
      <c r="O50" s="50" t="s">
        <v>48</v>
      </c>
      <c r="P50" s="50" t="s">
        <v>48</v>
      </c>
      <c r="Q50" s="50" t="s">
        <v>48</v>
      </c>
      <c r="R50" s="50" t="s">
        <v>48</v>
      </c>
      <c r="S50" s="50" t="s">
        <v>48</v>
      </c>
      <c r="T50" s="50" t="s">
        <v>48</v>
      </c>
      <c r="U50" s="50" t="s">
        <v>48</v>
      </c>
      <c r="V50" s="50" t="s">
        <v>48</v>
      </c>
      <c r="W50" s="50" t="s">
        <v>48</v>
      </c>
      <c r="X50" s="50" t="s">
        <v>48</v>
      </c>
      <c r="Y50" s="50" t="s">
        <v>48</v>
      </c>
      <c r="Z50" s="50" t="s">
        <v>48</v>
      </c>
      <c r="AA50" s="50" t="s">
        <v>48</v>
      </c>
      <c r="AB50" s="50" t="s">
        <v>48</v>
      </c>
      <c r="AC50" s="51"/>
    </row>
    <row r="51" spans="1:29" s="4" customFormat="1" ht="15.75" customHeight="1" outlineLevel="2" x14ac:dyDescent="0.25">
      <c r="A51" s="53" t="s">
        <v>81</v>
      </c>
      <c r="B51" s="58" t="s">
        <v>64</v>
      </c>
      <c r="C51" s="55" t="s">
        <v>37</v>
      </c>
      <c r="D51" s="50" t="s">
        <v>48</v>
      </c>
      <c r="E51" s="50" t="s">
        <v>48</v>
      </c>
      <c r="F51" s="50" t="s">
        <v>48</v>
      </c>
      <c r="G51" s="50" t="s">
        <v>48</v>
      </c>
      <c r="H51" s="50" t="s">
        <v>48</v>
      </c>
      <c r="I51" s="50" t="s">
        <v>48</v>
      </c>
      <c r="J51" s="50" t="s">
        <v>48</v>
      </c>
      <c r="K51" s="50" t="s">
        <v>48</v>
      </c>
      <c r="L51" s="50" t="s">
        <v>48</v>
      </c>
      <c r="M51" s="50" t="s">
        <v>48</v>
      </c>
      <c r="N51" s="50" t="s">
        <v>48</v>
      </c>
      <c r="O51" s="50" t="s">
        <v>48</v>
      </c>
      <c r="P51" s="50" t="s">
        <v>48</v>
      </c>
      <c r="Q51" s="50" t="s">
        <v>48</v>
      </c>
      <c r="R51" s="50" t="s">
        <v>48</v>
      </c>
      <c r="S51" s="50" t="s">
        <v>48</v>
      </c>
      <c r="T51" s="50" t="s">
        <v>48</v>
      </c>
      <c r="U51" s="50" t="s">
        <v>48</v>
      </c>
      <c r="V51" s="50" t="s">
        <v>48</v>
      </c>
      <c r="W51" s="50" t="s">
        <v>48</v>
      </c>
      <c r="X51" s="50" t="s">
        <v>48</v>
      </c>
      <c r="Y51" s="50" t="s">
        <v>48</v>
      </c>
      <c r="Z51" s="50" t="s">
        <v>48</v>
      </c>
      <c r="AA51" s="50" t="s">
        <v>48</v>
      </c>
      <c r="AB51" s="50" t="s">
        <v>48</v>
      </c>
      <c r="AC51" s="51"/>
    </row>
    <row r="52" spans="1:29" s="4" customFormat="1" ht="15.75" customHeight="1" outlineLevel="1" collapsed="1" x14ac:dyDescent="0.25">
      <c r="A52" s="53" t="s">
        <v>82</v>
      </c>
      <c r="B52" s="54" t="s">
        <v>66</v>
      </c>
      <c r="C52" s="55" t="s">
        <v>37</v>
      </c>
      <c r="D52" s="50">
        <v>4.4994834104855839</v>
      </c>
      <c r="E52" s="50">
        <v>12.510504555399313</v>
      </c>
      <c r="F52" s="50">
        <v>2.8899401168080519</v>
      </c>
      <c r="G52" s="50">
        <v>5.1907762095026611</v>
      </c>
      <c r="H52" s="50">
        <v>4.2661124486413939</v>
      </c>
      <c r="I52" s="50">
        <v>5.3237294484621831</v>
      </c>
      <c r="J52" s="50">
        <v>3.9088836333387116</v>
      </c>
      <c r="K52" s="50">
        <v>3.2312865892871452</v>
      </c>
      <c r="L52" s="50">
        <v>2.9242467687337985</v>
      </c>
      <c r="M52" s="50">
        <v>0.66519514544193514</v>
      </c>
      <c r="N52" s="50">
        <v>1.1957071259174836</v>
      </c>
      <c r="O52" s="50">
        <v>0.67014377439361017</v>
      </c>
      <c r="P52" s="50">
        <v>2.4318293872320798</v>
      </c>
      <c r="Q52" s="50">
        <v>0.69690217328520632</v>
      </c>
      <c r="R52" s="50">
        <v>2.2573305576283316</v>
      </c>
      <c r="S52" s="50">
        <v>0.72479372490212579</v>
      </c>
      <c r="T52" s="50">
        <v>64.378466656426809</v>
      </c>
      <c r="U52" s="50">
        <v>0.75364983490743176</v>
      </c>
      <c r="V52" s="50">
        <v>19.528524701664207</v>
      </c>
      <c r="W52" s="50">
        <v>0.78379582830372907</v>
      </c>
      <c r="X52" s="50">
        <v>22.760119459797451</v>
      </c>
      <c r="Y52" s="50">
        <v>0.81514766143587825</v>
      </c>
      <c r="Z52" s="50">
        <v>23.442923043591374</v>
      </c>
      <c r="AA52" s="50">
        <v>18.855420389921903</v>
      </c>
      <c r="AB52" s="50">
        <v>147.09414378297163</v>
      </c>
      <c r="AC52" s="51"/>
    </row>
    <row r="53" spans="1:29" s="4" customFormat="1" ht="15.75" customHeight="1" x14ac:dyDescent="0.25">
      <c r="A53" s="47" t="s">
        <v>83</v>
      </c>
      <c r="B53" s="59" t="s">
        <v>84</v>
      </c>
      <c r="C53" s="49" t="s">
        <v>37</v>
      </c>
      <c r="D53" s="50">
        <v>5365.6389679961139</v>
      </c>
      <c r="E53" s="50">
        <v>5268.5578448787237</v>
      </c>
      <c r="F53" s="50">
        <v>985.73702254383898</v>
      </c>
      <c r="G53" s="50">
        <v>594.34725996006671</v>
      </c>
      <c r="H53" s="50">
        <v>622.27767965356213</v>
      </c>
      <c r="I53" s="50">
        <v>592.18007256793908</v>
      </c>
      <c r="J53" s="50">
        <v>831.3965573559999</v>
      </c>
      <c r="K53" s="50">
        <v>993.83105642279895</v>
      </c>
      <c r="L53" s="50">
        <v>986.1929807138788</v>
      </c>
      <c r="M53" s="50">
        <v>1066.1890358330716</v>
      </c>
      <c r="N53" s="50">
        <v>1162.6230111968007</v>
      </c>
      <c r="O53" s="50">
        <v>1108.29499785192</v>
      </c>
      <c r="P53" s="50">
        <v>1175.2977490238213</v>
      </c>
      <c r="Q53" s="50">
        <v>1164.2473703256874</v>
      </c>
      <c r="R53" s="50">
        <v>1251.8845398661838</v>
      </c>
      <c r="S53" s="50">
        <v>1217.6711396804494</v>
      </c>
      <c r="T53" s="50">
        <v>1292.562095190842</v>
      </c>
      <c r="U53" s="50">
        <v>1267.8148941914633</v>
      </c>
      <c r="V53" s="50">
        <v>1334.3148394425527</v>
      </c>
      <c r="W53" s="50">
        <v>1308.631667176302</v>
      </c>
      <c r="X53" s="50">
        <v>1380.8100268147364</v>
      </c>
      <c r="Y53" s="50">
        <v>1350.7842363970499</v>
      </c>
      <c r="Z53" s="50">
        <v>1438.1729122738654</v>
      </c>
      <c r="AA53" s="50">
        <v>10663.991730406749</v>
      </c>
      <c r="AB53" s="50">
        <v>11475.532391532244</v>
      </c>
      <c r="AC53" s="51"/>
    </row>
    <row r="54" spans="1:29" s="4" customFormat="1" ht="15.75" customHeight="1" outlineLevel="1" x14ac:dyDescent="0.25">
      <c r="A54" s="53" t="s">
        <v>70</v>
      </c>
      <c r="B54" s="58" t="s">
        <v>85</v>
      </c>
      <c r="C54" s="55" t="s">
        <v>37</v>
      </c>
      <c r="D54" s="50">
        <v>0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L54" s="50">
        <v>0</v>
      </c>
      <c r="M54" s="50">
        <v>0</v>
      </c>
      <c r="N54" s="50">
        <v>0</v>
      </c>
      <c r="O54" s="50">
        <v>0</v>
      </c>
      <c r="P54" s="50">
        <v>0</v>
      </c>
      <c r="Q54" s="50">
        <v>0</v>
      </c>
      <c r="R54" s="50">
        <v>0</v>
      </c>
      <c r="S54" s="50">
        <v>0</v>
      </c>
      <c r="T54" s="50">
        <v>0</v>
      </c>
      <c r="U54" s="50">
        <v>0</v>
      </c>
      <c r="V54" s="50">
        <v>0</v>
      </c>
      <c r="W54" s="50">
        <v>0</v>
      </c>
      <c r="X54" s="50">
        <v>0</v>
      </c>
      <c r="Y54" s="50">
        <v>0</v>
      </c>
      <c r="Z54" s="50">
        <v>0</v>
      </c>
      <c r="AA54" s="50">
        <v>0</v>
      </c>
      <c r="AB54" s="50">
        <v>0</v>
      </c>
      <c r="AC54" s="51"/>
    </row>
    <row r="55" spans="1:29" s="4" customFormat="1" ht="15.75" customHeight="1" outlineLevel="1" x14ac:dyDescent="0.25">
      <c r="A55" s="53" t="s">
        <v>71</v>
      </c>
      <c r="B55" s="57" t="s">
        <v>86</v>
      </c>
      <c r="C55" s="55" t="s">
        <v>37</v>
      </c>
      <c r="D55" s="50">
        <v>5208.8434284088926</v>
      </c>
      <c r="E55" s="50">
        <v>5104.7423824299995</v>
      </c>
      <c r="F55" s="50">
        <v>844.41488706999996</v>
      </c>
      <c r="G55" s="50">
        <v>423.76886445390988</v>
      </c>
      <c r="H55" s="50">
        <v>437.19596698000004</v>
      </c>
      <c r="I55" s="50">
        <v>406.28179299543996</v>
      </c>
      <c r="J55" s="50">
        <v>654.17203410999991</v>
      </c>
      <c r="K55" s="50">
        <v>799.80360800000005</v>
      </c>
      <c r="L55" s="50">
        <v>750.62685673999999</v>
      </c>
      <c r="M55" s="50">
        <v>840.74927853156964</v>
      </c>
      <c r="N55" s="50">
        <v>922.5639879900001</v>
      </c>
      <c r="O55" s="50">
        <v>876.27676527889878</v>
      </c>
      <c r="P55" s="50">
        <v>926.66270722185686</v>
      </c>
      <c r="Q55" s="50">
        <v>920.06653197184471</v>
      </c>
      <c r="R55" s="50">
        <v>1014.3339876299623</v>
      </c>
      <c r="S55" s="50">
        <v>963.76743377828677</v>
      </c>
      <c r="T55" s="50">
        <v>1049.8977612953795</v>
      </c>
      <c r="U55" s="50">
        <v>1010.3349128027295</v>
      </c>
      <c r="V55" s="50">
        <v>1091.2464961968976</v>
      </c>
      <c r="W55" s="50">
        <v>1040.8524865320189</v>
      </c>
      <c r="X55" s="50">
        <v>1137.288792186316</v>
      </c>
      <c r="Y55" s="50">
        <v>1072.2938885269953</v>
      </c>
      <c r="Z55" s="50">
        <v>1189.7812529528765</v>
      </c>
      <c r="AA55" s="50">
        <v>8354.1955628716933</v>
      </c>
      <c r="AB55" s="50">
        <v>9173.7698433032892</v>
      </c>
      <c r="AC55" s="51"/>
    </row>
    <row r="56" spans="1:29" s="4" customFormat="1" ht="15.75" customHeight="1" outlineLevel="2" x14ac:dyDescent="0.25">
      <c r="A56" s="53" t="s">
        <v>87</v>
      </c>
      <c r="B56" s="60" t="s">
        <v>88</v>
      </c>
      <c r="C56" s="55" t="s">
        <v>37</v>
      </c>
      <c r="D56" s="50">
        <v>5196.9805796888922</v>
      </c>
      <c r="E56" s="50">
        <v>5104.7423824299995</v>
      </c>
      <c r="F56" s="50">
        <v>844.41488706999996</v>
      </c>
      <c r="G56" s="50">
        <v>423.76886445390988</v>
      </c>
      <c r="H56" s="50">
        <v>437.19596698000004</v>
      </c>
      <c r="I56" s="50">
        <v>406.28179299543996</v>
      </c>
      <c r="J56" s="50">
        <v>654.17203410999991</v>
      </c>
      <c r="K56" s="50">
        <v>799.80360800000005</v>
      </c>
      <c r="L56" s="50">
        <v>735.82806239000001</v>
      </c>
      <c r="M56" s="50">
        <v>822.94134752600007</v>
      </c>
      <c r="N56" s="50">
        <v>905.38167555000007</v>
      </c>
      <c r="O56" s="50">
        <v>857.82774875712869</v>
      </c>
      <c r="P56" s="50">
        <v>910.09270722185681</v>
      </c>
      <c r="Q56" s="50">
        <v>900.87955478920378</v>
      </c>
      <c r="R56" s="50">
        <v>997.76398762996223</v>
      </c>
      <c r="S56" s="50">
        <v>943.81297750834017</v>
      </c>
      <c r="T56" s="50">
        <v>1033.2614812953796</v>
      </c>
      <c r="U56" s="50">
        <v>989.58227828198505</v>
      </c>
      <c r="V56" s="50">
        <v>1074.5935799168976</v>
      </c>
      <c r="W56" s="50">
        <v>1019.2697466304446</v>
      </c>
      <c r="X56" s="50">
        <v>1120.619222990036</v>
      </c>
      <c r="Y56" s="50">
        <v>1049.8478390293581</v>
      </c>
      <c r="Z56" s="50">
        <v>1172.7782923726709</v>
      </c>
      <c r="AA56" s="50">
        <v>8214.0157579718107</v>
      </c>
      <c r="AB56" s="50">
        <v>9041.6870104568043</v>
      </c>
      <c r="AC56" s="51"/>
    </row>
    <row r="57" spans="1:29" s="4" customFormat="1" ht="31.5" customHeight="1" outlineLevel="3" x14ac:dyDescent="0.25">
      <c r="A57" s="53" t="s">
        <v>89</v>
      </c>
      <c r="B57" s="61" t="s">
        <v>90</v>
      </c>
      <c r="C57" s="55" t="s">
        <v>37</v>
      </c>
      <c r="D57" s="50">
        <v>561.7439079303515</v>
      </c>
      <c r="E57" s="50">
        <v>352.44770342999999</v>
      </c>
      <c r="F57" s="50">
        <v>357.67842939999997</v>
      </c>
      <c r="G57" s="50">
        <v>423.76886445390988</v>
      </c>
      <c r="H57" s="50">
        <v>437.19596698000004</v>
      </c>
      <c r="I57" s="50">
        <v>406.28179299543996</v>
      </c>
      <c r="J57" s="50">
        <v>654.17203410999991</v>
      </c>
      <c r="K57" s="50">
        <v>799.80360800000005</v>
      </c>
      <c r="L57" s="50">
        <v>735.82806239000001</v>
      </c>
      <c r="M57" s="50">
        <v>822.94134752600007</v>
      </c>
      <c r="N57" s="50">
        <v>905.38167555000007</v>
      </c>
      <c r="O57" s="50">
        <v>857.82774875712869</v>
      </c>
      <c r="P57" s="50">
        <v>910.09270722185681</v>
      </c>
      <c r="Q57" s="50">
        <v>900.87955478920378</v>
      </c>
      <c r="R57" s="50">
        <v>997.76398762996223</v>
      </c>
      <c r="S57" s="50">
        <v>943.81297750834017</v>
      </c>
      <c r="T57" s="50">
        <v>1033.2614812953796</v>
      </c>
      <c r="U57" s="50">
        <v>989.58227828198505</v>
      </c>
      <c r="V57" s="50">
        <v>1074.5935799168976</v>
      </c>
      <c r="W57" s="50">
        <v>1019.2697466304446</v>
      </c>
      <c r="X57" s="50">
        <v>1120.619222990036</v>
      </c>
      <c r="Y57" s="50">
        <v>1049.8478390293581</v>
      </c>
      <c r="Z57" s="50">
        <v>1172.7782923726709</v>
      </c>
      <c r="AA57" s="50">
        <v>8214.0157579718107</v>
      </c>
      <c r="AB57" s="50">
        <v>9041.6870104568043</v>
      </c>
      <c r="AC57" s="51"/>
    </row>
    <row r="58" spans="1:29" s="4" customFormat="1" ht="15.75" customHeight="1" outlineLevel="3" x14ac:dyDescent="0.25">
      <c r="A58" s="53" t="s">
        <v>91</v>
      </c>
      <c r="B58" s="61" t="s">
        <v>92</v>
      </c>
      <c r="C58" s="55" t="s">
        <v>37</v>
      </c>
      <c r="D58" s="50">
        <v>4635.236671758541</v>
      </c>
      <c r="E58" s="50">
        <v>4752.2946789999996</v>
      </c>
      <c r="F58" s="50">
        <v>486.73645766999999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  <c r="L58" s="50">
        <v>0</v>
      </c>
      <c r="M58" s="50">
        <v>0</v>
      </c>
      <c r="N58" s="50">
        <v>0</v>
      </c>
      <c r="O58" s="50">
        <v>0</v>
      </c>
      <c r="P58" s="50">
        <v>0</v>
      </c>
      <c r="Q58" s="50">
        <v>0</v>
      </c>
      <c r="R58" s="50">
        <v>0</v>
      </c>
      <c r="S58" s="50">
        <v>0</v>
      </c>
      <c r="T58" s="50">
        <v>0</v>
      </c>
      <c r="U58" s="50">
        <v>0</v>
      </c>
      <c r="V58" s="50">
        <v>0</v>
      </c>
      <c r="W58" s="50">
        <v>0</v>
      </c>
      <c r="X58" s="50">
        <v>0</v>
      </c>
      <c r="Y58" s="50">
        <v>0</v>
      </c>
      <c r="Z58" s="50">
        <v>0</v>
      </c>
      <c r="AA58" s="50">
        <v>0</v>
      </c>
      <c r="AB58" s="50">
        <v>0</v>
      </c>
      <c r="AC58" s="51"/>
    </row>
    <row r="59" spans="1:29" s="4" customFormat="1" ht="15.75" customHeight="1" outlineLevel="2" x14ac:dyDescent="0.25">
      <c r="A59" s="53" t="s">
        <v>93</v>
      </c>
      <c r="B59" s="60" t="s">
        <v>94</v>
      </c>
      <c r="C59" s="55" t="s">
        <v>37</v>
      </c>
      <c r="D59" s="50">
        <v>11.862848720000002</v>
      </c>
      <c r="E59" s="50">
        <v>0</v>
      </c>
      <c r="F59" s="50">
        <v>0</v>
      </c>
      <c r="G59" s="50">
        <v>0</v>
      </c>
      <c r="H59" s="50">
        <v>0</v>
      </c>
      <c r="I59" s="50">
        <v>0</v>
      </c>
      <c r="J59" s="50">
        <v>0</v>
      </c>
      <c r="K59" s="50">
        <v>0</v>
      </c>
      <c r="L59" s="50">
        <v>14.798794350000001</v>
      </c>
      <c r="M59" s="50">
        <v>17.807931005569611</v>
      </c>
      <c r="N59" s="50">
        <v>17.18231244</v>
      </c>
      <c r="O59" s="50">
        <v>18.449016521770119</v>
      </c>
      <c r="P59" s="50">
        <v>16.57</v>
      </c>
      <c r="Q59" s="50">
        <v>19.186977182640923</v>
      </c>
      <c r="R59" s="50">
        <v>16.57</v>
      </c>
      <c r="S59" s="50">
        <v>19.954456269946562</v>
      </c>
      <c r="T59" s="50">
        <v>16.636279999999999</v>
      </c>
      <c r="U59" s="50">
        <v>20.752634520744426</v>
      </c>
      <c r="V59" s="50">
        <v>16.652916279999996</v>
      </c>
      <c r="W59" s="50">
        <v>21.582739901574204</v>
      </c>
      <c r="X59" s="50">
        <v>16.669569196279998</v>
      </c>
      <c r="Y59" s="50">
        <v>22.446049497637173</v>
      </c>
      <c r="Z59" s="50">
        <v>17.002960580205599</v>
      </c>
      <c r="AA59" s="50">
        <v>140.17980489988301</v>
      </c>
      <c r="AB59" s="50">
        <v>132.08283284648559</v>
      </c>
      <c r="AC59" s="51"/>
    </row>
    <row r="60" spans="1:29" s="4" customFormat="1" ht="15.75" customHeight="1" outlineLevel="1" collapsed="1" x14ac:dyDescent="0.25">
      <c r="A60" s="53" t="s">
        <v>72</v>
      </c>
      <c r="B60" s="57" t="s">
        <v>95</v>
      </c>
      <c r="C60" s="55" t="s">
        <v>37</v>
      </c>
      <c r="D60" s="50">
        <v>82.795313969999995</v>
      </c>
      <c r="E60" s="50">
        <v>163.81546244872388</v>
      </c>
      <c r="F60" s="50">
        <v>141.32213547383904</v>
      </c>
      <c r="G60" s="50">
        <v>170.57839550615682</v>
      </c>
      <c r="H60" s="50">
        <v>185.08171267356212</v>
      </c>
      <c r="I60" s="50">
        <v>185.89827957249915</v>
      </c>
      <c r="J60" s="50">
        <v>177.22452324599999</v>
      </c>
      <c r="K60" s="50">
        <v>194.02744842279893</v>
      </c>
      <c r="L60" s="50">
        <v>126.91924285831293</v>
      </c>
      <c r="M60" s="50">
        <v>115.31962706084745</v>
      </c>
      <c r="N60" s="50">
        <v>122.30283658826542</v>
      </c>
      <c r="O60" s="50">
        <v>116.793603635038</v>
      </c>
      <c r="P60" s="50">
        <v>132.10917222053342</v>
      </c>
      <c r="Q60" s="50">
        <v>126.30418659661564</v>
      </c>
      <c r="R60" s="50">
        <v>133.50856505719992</v>
      </c>
      <c r="S60" s="50">
        <v>129.38673620075838</v>
      </c>
      <c r="T60" s="50">
        <v>134.04259931742871</v>
      </c>
      <c r="U60" s="50">
        <v>133.65479202427278</v>
      </c>
      <c r="V60" s="50">
        <v>134.17664191674612</v>
      </c>
      <c r="W60" s="50">
        <v>139.0009837052437</v>
      </c>
      <c r="X60" s="50">
        <v>134.31081855866287</v>
      </c>
      <c r="Y60" s="50">
        <v>144.56102305345345</v>
      </c>
      <c r="Z60" s="50">
        <v>136.99703492983613</v>
      </c>
      <c r="AA60" s="50">
        <v>1455.5250757776844</v>
      </c>
      <c r="AB60" s="50">
        <v>1416.6731473665479</v>
      </c>
      <c r="AC60" s="51"/>
    </row>
    <row r="61" spans="1:29" s="4" customFormat="1" ht="15.75" customHeight="1" outlineLevel="1" x14ac:dyDescent="0.25">
      <c r="A61" s="53" t="s">
        <v>96</v>
      </c>
      <c r="B61" s="57" t="s">
        <v>97</v>
      </c>
      <c r="C61" s="55" t="s">
        <v>37</v>
      </c>
      <c r="D61" s="50">
        <v>74.000225617221034</v>
      </c>
      <c r="E61" s="50">
        <v>0</v>
      </c>
      <c r="F61" s="50">
        <v>0</v>
      </c>
      <c r="G61" s="50">
        <v>0</v>
      </c>
      <c r="H61" s="50">
        <v>0</v>
      </c>
      <c r="I61" s="50">
        <v>0</v>
      </c>
      <c r="J61" s="50">
        <v>0</v>
      </c>
      <c r="K61" s="50">
        <v>0</v>
      </c>
      <c r="L61" s="50">
        <v>108.64688111556588</v>
      </c>
      <c r="M61" s="50">
        <v>110.12013024065446</v>
      </c>
      <c r="N61" s="50">
        <v>117.7561866185352</v>
      </c>
      <c r="O61" s="50">
        <v>115.22462893798324</v>
      </c>
      <c r="P61" s="50">
        <v>116.52586958143092</v>
      </c>
      <c r="Q61" s="50">
        <v>117.87665175722725</v>
      </c>
      <c r="R61" s="50">
        <v>104.04198717902165</v>
      </c>
      <c r="S61" s="50">
        <v>124.51696970140426</v>
      </c>
      <c r="T61" s="50">
        <v>108.62173457803374</v>
      </c>
      <c r="U61" s="50">
        <v>123.82518936446101</v>
      </c>
      <c r="V61" s="50">
        <v>108.89170132890899</v>
      </c>
      <c r="W61" s="50">
        <v>128.77819693903945</v>
      </c>
      <c r="X61" s="50">
        <v>109.21041606975754</v>
      </c>
      <c r="Y61" s="50">
        <v>133.92932481660102</v>
      </c>
      <c r="Z61" s="50">
        <v>111.39462439115269</v>
      </c>
      <c r="AA61" s="50">
        <v>854.27109175737075</v>
      </c>
      <c r="AB61" s="50">
        <v>885.08940086240659</v>
      </c>
      <c r="AC61" s="51"/>
    </row>
    <row r="62" spans="1:29" s="4" customFormat="1" ht="15.75" customHeight="1" x14ac:dyDescent="0.25">
      <c r="A62" s="47" t="s">
        <v>98</v>
      </c>
      <c r="B62" s="59" t="s">
        <v>99</v>
      </c>
      <c r="C62" s="49" t="s">
        <v>37</v>
      </c>
      <c r="D62" s="50">
        <v>3825.3197771387686</v>
      </c>
      <c r="E62" s="50">
        <v>4427.5499502758876</v>
      </c>
      <c r="F62" s="50">
        <v>2719.8687804172096</v>
      </c>
      <c r="G62" s="50">
        <v>3591.4729145590009</v>
      </c>
      <c r="H62" s="50">
        <v>3642.0062882858529</v>
      </c>
      <c r="I62" s="50">
        <v>3808.3760490478016</v>
      </c>
      <c r="J62" s="50">
        <v>3926.4271359459999</v>
      </c>
      <c r="K62" s="50">
        <v>4140.5634742929997</v>
      </c>
      <c r="L62" s="50">
        <v>4030.3865455147998</v>
      </c>
      <c r="M62" s="50">
        <v>3984.4140436091288</v>
      </c>
      <c r="N62" s="50">
        <v>4010.0908603772559</v>
      </c>
      <c r="O62" s="50">
        <v>4101.9636808550076</v>
      </c>
      <c r="P62" s="50">
        <v>4193.987314470819</v>
      </c>
      <c r="Q62" s="50">
        <v>4214.0655371555931</v>
      </c>
      <c r="R62" s="50">
        <v>4369.0754283439746</v>
      </c>
      <c r="S62" s="50">
        <v>4304.3050542074634</v>
      </c>
      <c r="T62" s="50">
        <v>4531.7046410144922</v>
      </c>
      <c r="U62" s="50">
        <v>4399.7926708993909</v>
      </c>
      <c r="V62" s="50">
        <v>4577.5292819233564</v>
      </c>
      <c r="W62" s="50">
        <v>4534.4226855541074</v>
      </c>
      <c r="X62" s="50">
        <v>4675.6841044334142</v>
      </c>
      <c r="Y62" s="50">
        <v>4673.1970500295765</v>
      </c>
      <c r="Z62" s="50">
        <v>4863.1689896884554</v>
      </c>
      <c r="AA62" s="50">
        <v>41752.573160210071</v>
      </c>
      <c r="AB62" s="50">
        <v>42820.060589998422</v>
      </c>
      <c r="AC62" s="51"/>
    </row>
    <row r="63" spans="1:29" s="4" customFormat="1" ht="31.5" customHeight="1" outlineLevel="1" x14ac:dyDescent="0.25">
      <c r="A63" s="53" t="s">
        <v>100</v>
      </c>
      <c r="B63" s="58" t="s">
        <v>101</v>
      </c>
      <c r="C63" s="55" t="s">
        <v>37</v>
      </c>
      <c r="D63" s="50">
        <v>1850.7877234524999</v>
      </c>
      <c r="E63" s="50">
        <v>1983.8929171</v>
      </c>
      <c r="F63" s="50">
        <v>1845.3717476599998</v>
      </c>
      <c r="G63" s="50">
        <v>1919.9086805242002</v>
      </c>
      <c r="H63" s="50">
        <v>2022.1191890999999</v>
      </c>
      <c r="I63" s="50">
        <v>2079.7129231831832</v>
      </c>
      <c r="J63" s="50">
        <v>2256.8104858800002</v>
      </c>
      <c r="K63" s="50">
        <v>2444.4079477679998</v>
      </c>
      <c r="L63" s="50">
        <v>2423.3783015499998</v>
      </c>
      <c r="M63" s="50">
        <v>2442.9828329272004</v>
      </c>
      <c r="N63" s="50">
        <v>2503.6003704500004</v>
      </c>
      <c r="O63" s="50">
        <v>2493.6289146089998</v>
      </c>
      <c r="P63" s="50">
        <v>2544.8265550799997</v>
      </c>
      <c r="Q63" s="50">
        <v>2541.3870931432398</v>
      </c>
      <c r="R63" s="50">
        <v>2608.6199208332396</v>
      </c>
      <c r="S63" s="50">
        <v>2584.3933123888796</v>
      </c>
      <c r="T63" s="50">
        <v>2653.6626046488796</v>
      </c>
      <c r="U63" s="50">
        <v>2623.9373663646402</v>
      </c>
      <c r="V63" s="50">
        <v>2695.85548705464</v>
      </c>
      <c r="W63" s="50">
        <v>2702.6554873555797</v>
      </c>
      <c r="X63" s="50">
        <v>2734.7555661665001</v>
      </c>
      <c r="Y63" s="50">
        <v>2783.7351519762469</v>
      </c>
      <c r="Z63" s="50">
        <v>2856.2059783966952</v>
      </c>
      <c r="AA63" s="50">
        <v>24616.749710240168</v>
      </c>
      <c r="AB63" s="50">
        <v>25299.834459159949</v>
      </c>
      <c r="AC63" s="51"/>
    </row>
    <row r="64" spans="1:29" s="4" customFormat="1" ht="31.5" customHeight="1" outlineLevel="1" x14ac:dyDescent="0.25">
      <c r="A64" s="53" t="s">
        <v>102</v>
      </c>
      <c r="B64" s="58" t="s">
        <v>103</v>
      </c>
      <c r="C64" s="55" t="s">
        <v>37</v>
      </c>
      <c r="D64" s="50">
        <v>1749.3118715000001</v>
      </c>
      <c r="E64" s="50">
        <v>2273.4939939999999</v>
      </c>
      <c r="F64" s="50">
        <v>698.07106149000003</v>
      </c>
      <c r="G64" s="50">
        <v>1475.3348408899999</v>
      </c>
      <c r="H64" s="50">
        <v>1445.3462432899998</v>
      </c>
      <c r="I64" s="50">
        <v>1514.65618769</v>
      </c>
      <c r="J64" s="50">
        <v>1488.44423985</v>
      </c>
      <c r="K64" s="50">
        <v>1423.9405104099999</v>
      </c>
      <c r="L64" s="50">
        <v>1425.0322923400001</v>
      </c>
      <c r="M64" s="50">
        <v>1313.5427613699999</v>
      </c>
      <c r="N64" s="50">
        <v>1309.70990248</v>
      </c>
      <c r="O64" s="50">
        <v>1367.9986623847899</v>
      </c>
      <c r="P64" s="50">
        <v>1479.1343605200002</v>
      </c>
      <c r="Q64" s="50">
        <v>1421.13269761622</v>
      </c>
      <c r="R64" s="50">
        <v>1546.63550919508</v>
      </c>
      <c r="S64" s="50">
        <v>1466.38802015838</v>
      </c>
      <c r="T64" s="50">
        <v>1595.7842302298898</v>
      </c>
      <c r="U64" s="50">
        <v>1512.23185176122</v>
      </c>
      <c r="V64" s="50">
        <v>1645.59922362258</v>
      </c>
      <c r="W64" s="50">
        <v>1557.5988073140566</v>
      </c>
      <c r="X64" s="50">
        <v>1701.5902259507698</v>
      </c>
      <c r="Y64" s="50">
        <v>1604.3267715334782</v>
      </c>
      <c r="Z64" s="50">
        <v>1752.637932729293</v>
      </c>
      <c r="AA64" s="50">
        <v>14657.151111128143</v>
      </c>
      <c r="AB64" s="50">
        <v>15389.914160207612</v>
      </c>
      <c r="AC64" s="51"/>
    </row>
    <row r="65" spans="1:29" s="4" customFormat="1" ht="15.75" customHeight="1" outlineLevel="1" x14ac:dyDescent="0.25">
      <c r="A65" s="53" t="s">
        <v>104</v>
      </c>
      <c r="B65" s="57" t="s">
        <v>105</v>
      </c>
      <c r="C65" s="55" t="s">
        <v>37</v>
      </c>
      <c r="D65" s="50" t="s">
        <v>48</v>
      </c>
      <c r="E65" s="50" t="s">
        <v>48</v>
      </c>
      <c r="F65" s="50" t="s">
        <v>48</v>
      </c>
      <c r="G65" s="50" t="s">
        <v>48</v>
      </c>
      <c r="H65" s="50" t="s">
        <v>48</v>
      </c>
      <c r="I65" s="50" t="s">
        <v>48</v>
      </c>
      <c r="J65" s="50" t="s">
        <v>48</v>
      </c>
      <c r="K65" s="50" t="s">
        <v>48</v>
      </c>
      <c r="L65" s="50" t="s">
        <v>48</v>
      </c>
      <c r="M65" s="50" t="s">
        <v>48</v>
      </c>
      <c r="N65" s="50" t="s">
        <v>48</v>
      </c>
      <c r="O65" s="50" t="s">
        <v>48</v>
      </c>
      <c r="P65" s="50" t="s">
        <v>48</v>
      </c>
      <c r="Q65" s="50" t="s">
        <v>48</v>
      </c>
      <c r="R65" s="50" t="s">
        <v>48</v>
      </c>
      <c r="S65" s="50" t="s">
        <v>48</v>
      </c>
      <c r="T65" s="50" t="s">
        <v>48</v>
      </c>
      <c r="U65" s="50" t="s">
        <v>48</v>
      </c>
      <c r="V65" s="50" t="s">
        <v>48</v>
      </c>
      <c r="W65" s="50" t="s">
        <v>48</v>
      </c>
      <c r="X65" s="50" t="s">
        <v>48</v>
      </c>
      <c r="Y65" s="50" t="s">
        <v>48</v>
      </c>
      <c r="Z65" s="50" t="s">
        <v>48</v>
      </c>
      <c r="AA65" s="50" t="s">
        <v>48</v>
      </c>
      <c r="AB65" s="50" t="s">
        <v>48</v>
      </c>
      <c r="AC65" s="51"/>
    </row>
    <row r="66" spans="1:29" s="4" customFormat="1" ht="15.75" customHeight="1" outlineLevel="1" x14ac:dyDescent="0.25">
      <c r="A66" s="53" t="s">
        <v>106</v>
      </c>
      <c r="B66" s="57" t="s">
        <v>107</v>
      </c>
      <c r="C66" s="55" t="s">
        <v>37</v>
      </c>
      <c r="D66" s="50" t="s">
        <v>48</v>
      </c>
      <c r="E66" s="50" t="s">
        <v>48</v>
      </c>
      <c r="F66" s="50" t="s">
        <v>48</v>
      </c>
      <c r="G66" s="50" t="s">
        <v>48</v>
      </c>
      <c r="H66" s="50" t="s">
        <v>48</v>
      </c>
      <c r="I66" s="50" t="s">
        <v>48</v>
      </c>
      <c r="J66" s="50" t="s">
        <v>48</v>
      </c>
      <c r="K66" s="50" t="s">
        <v>48</v>
      </c>
      <c r="L66" s="50" t="s">
        <v>48</v>
      </c>
      <c r="M66" s="50" t="s">
        <v>48</v>
      </c>
      <c r="N66" s="50" t="s">
        <v>48</v>
      </c>
      <c r="O66" s="50" t="s">
        <v>48</v>
      </c>
      <c r="P66" s="50" t="s">
        <v>48</v>
      </c>
      <c r="Q66" s="50" t="s">
        <v>48</v>
      </c>
      <c r="R66" s="50" t="s">
        <v>48</v>
      </c>
      <c r="S66" s="50" t="s">
        <v>48</v>
      </c>
      <c r="T66" s="50" t="s">
        <v>48</v>
      </c>
      <c r="U66" s="50" t="s">
        <v>48</v>
      </c>
      <c r="V66" s="50" t="s">
        <v>48</v>
      </c>
      <c r="W66" s="50" t="s">
        <v>48</v>
      </c>
      <c r="X66" s="50" t="s">
        <v>48</v>
      </c>
      <c r="Y66" s="50" t="s">
        <v>48</v>
      </c>
      <c r="Z66" s="50" t="s">
        <v>48</v>
      </c>
      <c r="AA66" s="50" t="s">
        <v>48</v>
      </c>
      <c r="AB66" s="50" t="s">
        <v>48</v>
      </c>
      <c r="AC66" s="51"/>
    </row>
    <row r="67" spans="1:29" s="4" customFormat="1" ht="15.75" customHeight="1" outlineLevel="1" x14ac:dyDescent="0.25">
      <c r="A67" s="53" t="s">
        <v>108</v>
      </c>
      <c r="B67" s="57" t="s">
        <v>109</v>
      </c>
      <c r="C67" s="55" t="s">
        <v>37</v>
      </c>
      <c r="D67" s="50">
        <v>225.22018218626874</v>
      </c>
      <c r="E67" s="50">
        <v>170.16303917588763</v>
      </c>
      <c r="F67" s="50">
        <v>176.42597126720969</v>
      </c>
      <c r="G67" s="50">
        <v>196.2293931448005</v>
      </c>
      <c r="H67" s="50">
        <v>174.5408558958533</v>
      </c>
      <c r="I67" s="50">
        <v>214.00693817461863</v>
      </c>
      <c r="J67" s="50">
        <v>181.17241021599989</v>
      </c>
      <c r="K67" s="50">
        <v>272.21501611499997</v>
      </c>
      <c r="L67" s="50">
        <v>181.97595162479979</v>
      </c>
      <c r="M67" s="50">
        <v>227.88844931192853</v>
      </c>
      <c r="N67" s="50">
        <v>196.78058744725558</v>
      </c>
      <c r="O67" s="50">
        <v>240.33610386121791</v>
      </c>
      <c r="P67" s="50">
        <v>170.02639887081932</v>
      </c>
      <c r="Q67" s="50">
        <v>251.54574639613338</v>
      </c>
      <c r="R67" s="50">
        <v>213.81999831565599</v>
      </c>
      <c r="S67" s="50">
        <v>253.52372166020382</v>
      </c>
      <c r="T67" s="50">
        <v>282.2578061357226</v>
      </c>
      <c r="U67" s="50">
        <v>263.62345277353074</v>
      </c>
      <c r="V67" s="50">
        <v>236.07457124613666</v>
      </c>
      <c r="W67" s="50">
        <v>274.16839088447199</v>
      </c>
      <c r="X67" s="50">
        <v>239.33831231614431</v>
      </c>
      <c r="Y67" s="50">
        <v>285.13512651985087</v>
      </c>
      <c r="Z67" s="50">
        <v>254.32507856246721</v>
      </c>
      <c r="AA67" s="50">
        <v>2478.6723388417563</v>
      </c>
      <c r="AB67" s="50">
        <v>2130.3119706308548</v>
      </c>
      <c r="AC67" s="51"/>
    </row>
    <row r="68" spans="1:29" s="4" customFormat="1" ht="15.75" customHeight="1" x14ac:dyDescent="0.25">
      <c r="A68" s="47" t="s">
        <v>110</v>
      </c>
      <c r="B68" s="59" t="s">
        <v>111</v>
      </c>
      <c r="C68" s="49" t="s">
        <v>37</v>
      </c>
      <c r="D68" s="50">
        <v>1181.6469756041834</v>
      </c>
      <c r="E68" s="50">
        <v>1253.3272630311099</v>
      </c>
      <c r="F68" s="50">
        <v>1180.2366669316255</v>
      </c>
      <c r="G68" s="50">
        <v>1151.1509863406368</v>
      </c>
      <c r="H68" s="50">
        <v>1210.3976459784437</v>
      </c>
      <c r="I68" s="50">
        <v>1145.0331188835519</v>
      </c>
      <c r="J68" s="50">
        <v>1292.526222159496</v>
      </c>
      <c r="K68" s="50">
        <v>1328.9686488328018</v>
      </c>
      <c r="L68" s="50">
        <v>1391.083861716095</v>
      </c>
      <c r="M68" s="50">
        <v>1334.2199902138377</v>
      </c>
      <c r="N68" s="50">
        <v>1503.7312161910017</v>
      </c>
      <c r="O68" s="50">
        <v>1397.7758285690218</v>
      </c>
      <c r="P68" s="50">
        <v>1368.4294218062737</v>
      </c>
      <c r="Q68" s="50">
        <v>1453.4361220291473</v>
      </c>
      <c r="R68" s="50">
        <v>1283.6855517579652</v>
      </c>
      <c r="S68" s="50">
        <v>1511.3215348812359</v>
      </c>
      <c r="T68" s="50">
        <v>1300.9850893889727</v>
      </c>
      <c r="U68" s="50">
        <v>1571.5206252200974</v>
      </c>
      <c r="V68" s="50">
        <v>1315.1061225490398</v>
      </c>
      <c r="W68" s="50">
        <v>1634.3814502289013</v>
      </c>
      <c r="X68" s="50">
        <v>1341.2316429347736</v>
      </c>
      <c r="Y68" s="50">
        <v>1699.7567082380574</v>
      </c>
      <c r="Z68" s="50">
        <v>1368.056275793469</v>
      </c>
      <c r="AA68" s="50">
        <v>14227.565013437288</v>
      </c>
      <c r="AB68" s="50">
        <v>13375.23305027553</v>
      </c>
      <c r="AC68" s="51"/>
    </row>
    <row r="69" spans="1:29" s="4" customFormat="1" ht="15.75" customHeight="1" x14ac:dyDescent="0.25">
      <c r="A69" s="47" t="s">
        <v>112</v>
      </c>
      <c r="B69" s="59" t="s">
        <v>113</v>
      </c>
      <c r="C69" s="49" t="s">
        <v>37</v>
      </c>
      <c r="D69" s="50">
        <v>294.11830347099635</v>
      </c>
      <c r="E69" s="50">
        <v>315.78378239218392</v>
      </c>
      <c r="F69" s="50">
        <v>302.05002297728555</v>
      </c>
      <c r="G69" s="50">
        <v>311.81593300709199</v>
      </c>
      <c r="H69" s="50">
        <v>324.85081348853225</v>
      </c>
      <c r="I69" s="50">
        <v>290.36990387849045</v>
      </c>
      <c r="J69" s="50">
        <v>352.99678955799999</v>
      </c>
      <c r="K69" s="50">
        <v>389.34403867599997</v>
      </c>
      <c r="L69" s="50">
        <v>384.20582659435161</v>
      </c>
      <c r="M69" s="50">
        <v>369.27746748630301</v>
      </c>
      <c r="N69" s="50">
        <v>363.22689651914152</v>
      </c>
      <c r="O69" s="50">
        <v>388.33244947973282</v>
      </c>
      <c r="P69" s="50">
        <v>365.84576094875473</v>
      </c>
      <c r="Q69" s="50">
        <v>385.30289490120032</v>
      </c>
      <c r="R69" s="50">
        <v>371.16535718013847</v>
      </c>
      <c r="S69" s="50">
        <v>382.35238206330388</v>
      </c>
      <c r="T69" s="50">
        <v>366.43428497319394</v>
      </c>
      <c r="U69" s="50">
        <v>363.66259394228041</v>
      </c>
      <c r="V69" s="50">
        <v>354.72003105819277</v>
      </c>
      <c r="W69" s="50">
        <v>363.66259394228041</v>
      </c>
      <c r="X69" s="50">
        <v>340.30223577218106</v>
      </c>
      <c r="Y69" s="50">
        <v>363.66259394228041</v>
      </c>
      <c r="Z69" s="50">
        <v>353.87181095023237</v>
      </c>
      <c r="AA69" s="50">
        <v>3607.7828513189634</v>
      </c>
      <c r="AB69" s="50">
        <v>3577.619807042719</v>
      </c>
      <c r="AC69" s="51"/>
    </row>
    <row r="70" spans="1:29" s="4" customFormat="1" ht="15.75" customHeight="1" x14ac:dyDescent="0.25">
      <c r="A70" s="47" t="s">
        <v>114</v>
      </c>
      <c r="B70" s="59" t="s">
        <v>115</v>
      </c>
      <c r="C70" s="49" t="s">
        <v>37</v>
      </c>
      <c r="D70" s="50">
        <v>22.551984908392704</v>
      </c>
      <c r="E70" s="50">
        <v>28.877142189562939</v>
      </c>
      <c r="F70" s="50">
        <v>35.572636687838141</v>
      </c>
      <c r="G70" s="50">
        <v>45.357059929475284</v>
      </c>
      <c r="H70" s="50">
        <v>40.715064366721471</v>
      </c>
      <c r="I70" s="50">
        <v>52.148578664619137</v>
      </c>
      <c r="J70" s="50">
        <v>46.078092232055432</v>
      </c>
      <c r="K70" s="50">
        <v>70.551252117367994</v>
      </c>
      <c r="L70" s="50">
        <v>63.396243797318967</v>
      </c>
      <c r="M70" s="50">
        <v>62.108747102848007</v>
      </c>
      <c r="N70" s="50">
        <v>48.149083158767525</v>
      </c>
      <c r="O70" s="50">
        <v>94.034505229388145</v>
      </c>
      <c r="P70" s="50">
        <v>63.14486551502813</v>
      </c>
      <c r="Q70" s="50">
        <v>93.508786559731831</v>
      </c>
      <c r="R70" s="50">
        <v>65.219196777688666</v>
      </c>
      <c r="S70" s="50">
        <v>93.527278706808474</v>
      </c>
      <c r="T70" s="50">
        <v>66.655381784546762</v>
      </c>
      <c r="U70" s="50">
        <v>93.974649824022734</v>
      </c>
      <c r="V70" s="50">
        <v>71.537883911510932</v>
      </c>
      <c r="W70" s="50">
        <v>93.974649824022734</v>
      </c>
      <c r="X70" s="50">
        <v>73.925467116702109</v>
      </c>
      <c r="Y70" s="50">
        <v>93.974649824022734</v>
      </c>
      <c r="Z70" s="50">
        <v>81.772888256238929</v>
      </c>
      <c r="AA70" s="50">
        <v>793.16015778230724</v>
      </c>
      <c r="AB70" s="50">
        <v>620.59416691657884</v>
      </c>
      <c r="AC70" s="51"/>
    </row>
    <row r="71" spans="1:29" s="4" customFormat="1" ht="15.75" customHeight="1" outlineLevel="1" x14ac:dyDescent="0.25">
      <c r="A71" s="53" t="s">
        <v>116</v>
      </c>
      <c r="B71" s="57" t="s">
        <v>117</v>
      </c>
      <c r="C71" s="55" t="s">
        <v>37</v>
      </c>
      <c r="D71" s="50">
        <v>20.238201901666358</v>
      </c>
      <c r="E71" s="50">
        <v>26.596356925490607</v>
      </c>
      <c r="F71" s="50">
        <v>32.417823210190939</v>
      </c>
      <c r="G71" s="50">
        <v>40.1192280603873</v>
      </c>
      <c r="H71" s="50">
        <v>37.296899114871451</v>
      </c>
      <c r="I71" s="50">
        <v>46.812607020031137</v>
      </c>
      <c r="J71" s="50">
        <v>41.154245849652114</v>
      </c>
      <c r="K71" s="50">
        <v>63.816416799999999</v>
      </c>
      <c r="L71" s="50">
        <v>59.421384768145366</v>
      </c>
      <c r="M71" s="50">
        <v>57.671901222848007</v>
      </c>
      <c r="N71" s="50">
        <v>43.273258839471296</v>
      </c>
      <c r="O71" s="50">
        <v>89.442096929388129</v>
      </c>
      <c r="P71" s="50">
        <v>57.789349081802165</v>
      </c>
      <c r="Q71" s="50">
        <v>88.733466123731816</v>
      </c>
      <c r="R71" s="50">
        <v>59.842577528414814</v>
      </c>
      <c r="S71" s="50">
        <v>88.560921717368473</v>
      </c>
      <c r="T71" s="50">
        <v>61.236213393566025</v>
      </c>
      <c r="U71" s="50">
        <v>88.809611311005128</v>
      </c>
      <c r="V71" s="50">
        <v>66.087849258717227</v>
      </c>
      <c r="W71" s="50">
        <v>88.809611311005128</v>
      </c>
      <c r="X71" s="50">
        <v>68.443655640724529</v>
      </c>
      <c r="Y71" s="50">
        <v>88.809611311005128</v>
      </c>
      <c r="Z71" s="50">
        <v>76.259114680000167</v>
      </c>
      <c r="AA71" s="50">
        <v>741.58547180677033</v>
      </c>
      <c r="AB71" s="50">
        <v>570.80454815536507</v>
      </c>
      <c r="AC71" s="51"/>
    </row>
    <row r="72" spans="1:29" s="4" customFormat="1" ht="15.75" customHeight="1" outlineLevel="1" x14ac:dyDescent="0.25">
      <c r="A72" s="53" t="s">
        <v>118</v>
      </c>
      <c r="B72" s="57" t="s">
        <v>119</v>
      </c>
      <c r="C72" s="55" t="s">
        <v>37</v>
      </c>
      <c r="D72" s="50">
        <v>2.3137830067263456</v>
      </c>
      <c r="E72" s="50">
        <v>2.2807852640723318</v>
      </c>
      <c r="F72" s="50">
        <v>3.1548134776472025</v>
      </c>
      <c r="G72" s="50">
        <v>5.2378318690879837</v>
      </c>
      <c r="H72" s="50">
        <v>3.4181652518500201</v>
      </c>
      <c r="I72" s="50">
        <v>5.3359716445879997</v>
      </c>
      <c r="J72" s="50">
        <v>4.923846382403319</v>
      </c>
      <c r="K72" s="50">
        <v>6.7348353173679953</v>
      </c>
      <c r="L72" s="50">
        <v>3.9748590291736008</v>
      </c>
      <c r="M72" s="50">
        <v>4.4368458799999999</v>
      </c>
      <c r="N72" s="50">
        <v>4.8758243192962283</v>
      </c>
      <c r="O72" s="50">
        <v>4.5924083000000167</v>
      </c>
      <c r="P72" s="50">
        <v>5.355516433225965</v>
      </c>
      <c r="Q72" s="50">
        <v>4.7753204360000154</v>
      </c>
      <c r="R72" s="50">
        <v>5.376619249273844</v>
      </c>
      <c r="S72" s="50">
        <v>4.9663569894400013</v>
      </c>
      <c r="T72" s="50">
        <v>5.4191683909807438</v>
      </c>
      <c r="U72" s="50">
        <v>5.1650385130176062</v>
      </c>
      <c r="V72" s="50">
        <v>5.450034652793704</v>
      </c>
      <c r="W72" s="50">
        <v>5.1650385130176062</v>
      </c>
      <c r="X72" s="50">
        <v>5.4818114759775796</v>
      </c>
      <c r="Y72" s="50">
        <v>5.1650385130176062</v>
      </c>
      <c r="Z72" s="50">
        <v>5.5137735762387567</v>
      </c>
      <c r="AA72" s="50">
        <v>51.574685975536831</v>
      </c>
      <c r="AB72" s="50">
        <v>49.78961876121376</v>
      </c>
      <c r="AC72" s="51"/>
    </row>
    <row r="73" spans="1:29" s="4" customFormat="1" ht="15.75" customHeight="1" x14ac:dyDescent="0.25">
      <c r="A73" s="47" t="s">
        <v>120</v>
      </c>
      <c r="B73" s="59" t="s">
        <v>121</v>
      </c>
      <c r="C73" s="49" t="s">
        <v>37</v>
      </c>
      <c r="D73" s="50">
        <v>282.8603560329899</v>
      </c>
      <c r="E73" s="50">
        <v>416.03182791379407</v>
      </c>
      <c r="F73" s="50">
        <v>290.32061494664777</v>
      </c>
      <c r="G73" s="50">
        <v>319.60070263758246</v>
      </c>
      <c r="H73" s="50">
        <v>294.29534525407257</v>
      </c>
      <c r="I73" s="50">
        <v>347.70771812976591</v>
      </c>
      <c r="J73" s="50">
        <v>332.57595047791085</v>
      </c>
      <c r="K73" s="50">
        <v>360.93279526592039</v>
      </c>
      <c r="L73" s="50">
        <v>312.3249868321189</v>
      </c>
      <c r="M73" s="50">
        <v>395.63551246621023</v>
      </c>
      <c r="N73" s="50">
        <v>326.13920269553273</v>
      </c>
      <c r="O73" s="50">
        <v>381.75094017974072</v>
      </c>
      <c r="P73" s="50">
        <v>314.53213493099344</v>
      </c>
      <c r="Q73" s="50">
        <v>388.21819709348176</v>
      </c>
      <c r="R73" s="50">
        <v>357.21032299315669</v>
      </c>
      <c r="S73" s="50">
        <v>420.54488694210306</v>
      </c>
      <c r="T73" s="50">
        <v>366.19213658042293</v>
      </c>
      <c r="U73" s="50">
        <v>385.54739730653307</v>
      </c>
      <c r="V73" s="50">
        <v>337.22089450093938</v>
      </c>
      <c r="W73" s="50">
        <v>389.99388252206631</v>
      </c>
      <c r="X73" s="50">
        <v>332.19026082392247</v>
      </c>
      <c r="Y73" s="50">
        <v>393.73980013339946</v>
      </c>
      <c r="Z73" s="50">
        <v>344.34135481339888</v>
      </c>
      <c r="AA73" s="50">
        <v>3783.6718326768032</v>
      </c>
      <c r="AB73" s="50">
        <v>3317.022589902469</v>
      </c>
      <c r="AC73" s="51"/>
    </row>
    <row r="74" spans="1:29" s="4" customFormat="1" ht="15.75" customHeight="1" outlineLevel="1" x14ac:dyDescent="0.25">
      <c r="A74" s="53" t="s">
        <v>122</v>
      </c>
      <c r="B74" s="57" t="s">
        <v>123</v>
      </c>
      <c r="C74" s="55" t="s">
        <v>37</v>
      </c>
      <c r="D74" s="50">
        <v>167.0865605813508</v>
      </c>
      <c r="E74" s="50">
        <v>310.209878560611</v>
      </c>
      <c r="F74" s="50">
        <v>192.78920714458471</v>
      </c>
      <c r="G74" s="50">
        <v>222.35358080523346</v>
      </c>
      <c r="H74" s="50">
        <v>191.44784651352489</v>
      </c>
      <c r="I74" s="50">
        <v>262.92321160103216</v>
      </c>
      <c r="J74" s="50">
        <v>216.70979169690645</v>
      </c>
      <c r="K74" s="50">
        <v>265.74933068363265</v>
      </c>
      <c r="L74" s="50">
        <v>200.45547299540169</v>
      </c>
      <c r="M74" s="50">
        <v>274.31213320221548</v>
      </c>
      <c r="N74" s="50">
        <v>224.82417456777267</v>
      </c>
      <c r="O74" s="50">
        <v>260.73450072255145</v>
      </c>
      <c r="P74" s="50">
        <v>234.70068916934497</v>
      </c>
      <c r="Q74" s="50">
        <v>265.23065170834354</v>
      </c>
      <c r="R74" s="50">
        <v>269.98733603975586</v>
      </c>
      <c r="S74" s="50">
        <v>291.32898283824596</v>
      </c>
      <c r="T74" s="50">
        <v>276.54042392272743</v>
      </c>
      <c r="U74" s="50">
        <v>255.883473522635</v>
      </c>
      <c r="V74" s="50">
        <v>245.67812001313487</v>
      </c>
      <c r="W74" s="50">
        <v>266.11881246354039</v>
      </c>
      <c r="X74" s="50">
        <v>239.25367911876967</v>
      </c>
      <c r="Y74" s="50">
        <v>276.763564962082</v>
      </c>
      <c r="Z74" s="50">
        <v>232.99723625696424</v>
      </c>
      <c r="AA74" s="50">
        <v>2641.3982425095123</v>
      </c>
      <c r="AB74" s="50">
        <v>2332.5947702943026</v>
      </c>
      <c r="AC74" s="51"/>
    </row>
    <row r="75" spans="1:29" s="4" customFormat="1" ht="15.75" customHeight="1" outlineLevel="1" x14ac:dyDescent="0.25">
      <c r="A75" s="53" t="s">
        <v>124</v>
      </c>
      <c r="B75" s="57" t="s">
        <v>125</v>
      </c>
      <c r="C75" s="55" t="s">
        <v>37</v>
      </c>
      <c r="D75" s="50">
        <v>54.681033702676203</v>
      </c>
      <c r="E75" s="50">
        <v>50.144442132092749</v>
      </c>
      <c r="F75" s="50">
        <v>36.897718493787018</v>
      </c>
      <c r="G75" s="50">
        <v>40.270008371660886</v>
      </c>
      <c r="H75" s="50">
        <v>34.650354626783781</v>
      </c>
      <c r="I75" s="50">
        <v>43.002114557217219</v>
      </c>
      <c r="J75" s="50">
        <v>35.916162603080515</v>
      </c>
      <c r="K75" s="50">
        <v>43.134164848799998</v>
      </c>
      <c r="L75" s="50">
        <v>31.010544611830952</v>
      </c>
      <c r="M75" s="50">
        <v>41.896348747705645</v>
      </c>
      <c r="N75" s="50">
        <v>26.275992005687996</v>
      </c>
      <c r="O75" s="50">
        <v>43.460650073613877</v>
      </c>
      <c r="P75" s="50">
        <v>29.13920000772627</v>
      </c>
      <c r="Q75" s="50">
        <v>45.199076076558427</v>
      </c>
      <c r="R75" s="50">
        <v>30.112679670504065</v>
      </c>
      <c r="S75" s="50">
        <v>47.007039119620771</v>
      </c>
      <c r="T75" s="50">
        <v>31.121285775065964</v>
      </c>
      <c r="U75" s="50">
        <v>48.887320684405601</v>
      </c>
      <c r="V75" s="50">
        <v>32.166336017538349</v>
      </c>
      <c r="W75" s="50">
        <v>50.842813511781827</v>
      </c>
      <c r="X75" s="50">
        <v>33.249191741088445</v>
      </c>
      <c r="Y75" s="50">
        <v>52.876526052253105</v>
      </c>
      <c r="Z75" s="50">
        <v>41.344383385754995</v>
      </c>
      <c r="AA75" s="50">
        <v>456.57606204361741</v>
      </c>
      <c r="AB75" s="50">
        <v>324.98613044506135</v>
      </c>
      <c r="AC75" s="51"/>
    </row>
    <row r="76" spans="1:29" s="4" customFormat="1" ht="15.75" customHeight="1" outlineLevel="1" x14ac:dyDescent="0.25">
      <c r="A76" s="53" t="s">
        <v>126</v>
      </c>
      <c r="B76" s="57" t="s">
        <v>127</v>
      </c>
      <c r="C76" s="55" t="s">
        <v>37</v>
      </c>
      <c r="D76" s="50">
        <v>61.0927617489629</v>
      </c>
      <c r="E76" s="50">
        <v>55.677507221090309</v>
      </c>
      <c r="F76" s="50">
        <v>60.633689308276018</v>
      </c>
      <c r="G76" s="50">
        <v>56.977113460688088</v>
      </c>
      <c r="H76" s="50">
        <v>68.197144113763898</v>
      </c>
      <c r="I76" s="50">
        <v>41.782391971516518</v>
      </c>
      <c r="J76" s="50">
        <v>79.949996177923879</v>
      </c>
      <c r="K76" s="50">
        <v>52.049299733487743</v>
      </c>
      <c r="L76" s="50">
        <v>80.858969224886252</v>
      </c>
      <c r="M76" s="50">
        <v>79.427030516289108</v>
      </c>
      <c r="N76" s="50">
        <v>75.039036122072062</v>
      </c>
      <c r="O76" s="50">
        <v>77.555789383575402</v>
      </c>
      <c r="P76" s="50">
        <v>50.69224575392218</v>
      </c>
      <c r="Q76" s="50">
        <v>77.788469308579792</v>
      </c>
      <c r="R76" s="50">
        <v>57.110307282896784</v>
      </c>
      <c r="S76" s="50">
        <v>82.208864984236328</v>
      </c>
      <c r="T76" s="50">
        <v>58.530426882629513</v>
      </c>
      <c r="U76" s="50">
        <v>80.776603099492519</v>
      </c>
      <c r="V76" s="50">
        <v>59.37643847026618</v>
      </c>
      <c r="W76" s="50">
        <v>73.032256546744037</v>
      </c>
      <c r="X76" s="50">
        <v>59.68738996406438</v>
      </c>
      <c r="Y76" s="50">
        <v>64.099709119064357</v>
      </c>
      <c r="Z76" s="50">
        <v>69.999735170679614</v>
      </c>
      <c r="AA76" s="50">
        <v>685.69752812367392</v>
      </c>
      <c r="AB76" s="50">
        <v>659.4416891631048</v>
      </c>
      <c r="AC76" s="51"/>
    </row>
    <row r="77" spans="1:29" s="4" customFormat="1" ht="15.75" customHeight="1" x14ac:dyDescent="0.25">
      <c r="A77" s="47" t="s">
        <v>128</v>
      </c>
      <c r="B77" s="59" t="s">
        <v>129</v>
      </c>
      <c r="C77" s="49" t="s">
        <v>48</v>
      </c>
      <c r="D77" s="50" t="s">
        <v>48</v>
      </c>
      <c r="E77" s="50" t="s">
        <v>48</v>
      </c>
      <c r="F77" s="50" t="s">
        <v>48</v>
      </c>
      <c r="G77" s="50" t="s">
        <v>48</v>
      </c>
      <c r="H77" s="50" t="s">
        <v>48</v>
      </c>
      <c r="I77" s="50" t="s">
        <v>48</v>
      </c>
      <c r="J77" s="50" t="s">
        <v>48</v>
      </c>
      <c r="K77" s="50" t="s">
        <v>48</v>
      </c>
      <c r="L77" s="50" t="s">
        <v>48</v>
      </c>
      <c r="M77" s="50" t="s">
        <v>48</v>
      </c>
      <c r="N77" s="50" t="s">
        <v>48</v>
      </c>
      <c r="O77" s="50" t="s">
        <v>48</v>
      </c>
      <c r="P77" s="50" t="s">
        <v>48</v>
      </c>
      <c r="Q77" s="50" t="s">
        <v>48</v>
      </c>
      <c r="R77" s="50" t="s">
        <v>48</v>
      </c>
      <c r="S77" s="50" t="s">
        <v>48</v>
      </c>
      <c r="T77" s="50" t="s">
        <v>48</v>
      </c>
      <c r="U77" s="50" t="s">
        <v>48</v>
      </c>
      <c r="V77" s="50" t="s">
        <v>48</v>
      </c>
      <c r="W77" s="50" t="s">
        <v>48</v>
      </c>
      <c r="X77" s="50" t="s">
        <v>48</v>
      </c>
      <c r="Y77" s="50" t="s">
        <v>48</v>
      </c>
      <c r="Z77" s="50" t="s">
        <v>48</v>
      </c>
      <c r="AA77" s="50" t="s">
        <v>48</v>
      </c>
      <c r="AB77" s="50" t="s">
        <v>48</v>
      </c>
      <c r="AC77" s="62"/>
    </row>
    <row r="78" spans="1:29" s="4" customFormat="1" ht="15.75" customHeight="1" outlineLevel="1" x14ac:dyDescent="0.25">
      <c r="A78" s="53" t="s">
        <v>130</v>
      </c>
      <c r="B78" s="57" t="s">
        <v>131</v>
      </c>
      <c r="C78" s="55" t="s">
        <v>37</v>
      </c>
      <c r="D78" s="50">
        <v>208.60213404000001</v>
      </c>
      <c r="E78" s="50">
        <v>192.49923935999999</v>
      </c>
      <c r="F78" s="50">
        <v>223.96953105999998</v>
      </c>
      <c r="G78" s="50">
        <v>228.16689762263422</v>
      </c>
      <c r="H78" s="50">
        <v>248.72637999999998</v>
      </c>
      <c r="I78" s="50">
        <v>241.40057768474702</v>
      </c>
      <c r="J78" s="50">
        <v>513.44636491923075</v>
      </c>
      <c r="K78" s="50">
        <v>520.0009</v>
      </c>
      <c r="L78" s="50">
        <v>525.25058684999999</v>
      </c>
      <c r="M78" s="50">
        <v>541.87835881000001</v>
      </c>
      <c r="N78" s="50">
        <v>542.30995148999989</v>
      </c>
      <c r="O78" s="50">
        <v>561.38598216290927</v>
      </c>
      <c r="P78" s="50">
        <v>507.98456113999998</v>
      </c>
      <c r="Q78" s="50">
        <v>568.85611198975994</v>
      </c>
      <c r="R78" s="50">
        <v>565.60067462260008</v>
      </c>
      <c r="S78" s="50">
        <v>605.46689891253561</v>
      </c>
      <c r="T78" s="50">
        <v>602.93031259595602</v>
      </c>
      <c r="U78" s="50">
        <v>609.7962754682485</v>
      </c>
      <c r="V78" s="50">
        <v>606.5478973735153</v>
      </c>
      <c r="W78" s="50">
        <v>634.18812648697849</v>
      </c>
      <c r="X78" s="50">
        <v>608.97408403836971</v>
      </c>
      <c r="Y78" s="50">
        <v>659.55565154645763</v>
      </c>
      <c r="Z78" s="50">
        <v>611.409975430185</v>
      </c>
      <c r="AA78" s="50">
        <v>5170.6957806842711</v>
      </c>
      <c r="AB78" s="50">
        <v>5333.1807884598575</v>
      </c>
      <c r="AC78" s="51"/>
    </row>
    <row r="79" spans="1:29" s="4" customFormat="1" ht="15.75" customHeight="1" outlineLevel="1" x14ac:dyDescent="0.25">
      <c r="A79" s="53" t="s">
        <v>132</v>
      </c>
      <c r="B79" s="57" t="s">
        <v>133</v>
      </c>
      <c r="C79" s="55" t="s">
        <v>37</v>
      </c>
      <c r="D79" s="50">
        <v>301.46283499632864</v>
      </c>
      <c r="E79" s="50">
        <v>342.04877229682677</v>
      </c>
      <c r="F79" s="50">
        <v>75.693203879999999</v>
      </c>
      <c r="G79" s="50">
        <v>7.972141282515036</v>
      </c>
      <c r="H79" s="50">
        <v>21.668245860000003</v>
      </c>
      <c r="I79" s="50">
        <v>5.3583571154999987</v>
      </c>
      <c r="J79" s="50">
        <v>10.237321100000001</v>
      </c>
      <c r="K79" s="50">
        <v>5.6343427699999999</v>
      </c>
      <c r="L79" s="50">
        <v>11.50232812</v>
      </c>
      <c r="M79" s="50">
        <v>6.0260740412799993</v>
      </c>
      <c r="N79" s="50">
        <v>9.6601899999999983</v>
      </c>
      <c r="O79" s="50">
        <v>6.243051168</v>
      </c>
      <c r="P79" s="50">
        <v>5.613639749999999</v>
      </c>
      <c r="Q79" s="50">
        <v>6.4926892147199995</v>
      </c>
      <c r="R79" s="50">
        <v>5.8724625367799996</v>
      </c>
      <c r="S79" s="50">
        <v>6.7524967833088008</v>
      </c>
      <c r="T79" s="50">
        <v>6.1484682760086597</v>
      </c>
      <c r="U79" s="50">
        <v>7.0225806546411524</v>
      </c>
      <c r="V79" s="50">
        <v>6.4374462849810659</v>
      </c>
      <c r="W79" s="50">
        <v>7.303483880826799</v>
      </c>
      <c r="X79" s="50">
        <v>6.7400062603751758</v>
      </c>
      <c r="Y79" s="50">
        <v>7.595623236059871</v>
      </c>
      <c r="Z79" s="50">
        <v>7.0567865546128088</v>
      </c>
      <c r="AA79" s="50">
        <v>66.40084014685165</v>
      </c>
      <c r="AB79" s="50">
        <v>90.936894742757715</v>
      </c>
      <c r="AC79" s="51"/>
    </row>
    <row r="80" spans="1:29" s="4" customFormat="1" ht="15.75" customHeight="1" outlineLevel="1" x14ac:dyDescent="0.25">
      <c r="A80" s="53" t="s">
        <v>134</v>
      </c>
      <c r="B80" s="57" t="s">
        <v>135</v>
      </c>
      <c r="C80" s="55" t="s">
        <v>37</v>
      </c>
      <c r="D80" s="50">
        <v>148.87714819344205</v>
      </c>
      <c r="E80" s="50">
        <v>148.30195316443567</v>
      </c>
      <c r="F80" s="50">
        <v>163.23533427449857</v>
      </c>
      <c r="G80" s="50">
        <v>152.98247119096641</v>
      </c>
      <c r="H80" s="50">
        <v>160.28399733210443</v>
      </c>
      <c r="I80" s="50">
        <v>152.67531622357799</v>
      </c>
      <c r="J80" s="50">
        <v>207.81378857946217</v>
      </c>
      <c r="K80" s="50">
        <v>216.71657806849456</v>
      </c>
      <c r="L80" s="50">
        <v>202.88970863114528</v>
      </c>
      <c r="M80" s="50">
        <v>202.27995332781563</v>
      </c>
      <c r="N80" s="50">
        <v>217.26944280490821</v>
      </c>
      <c r="O80" s="50">
        <v>207.50104441245534</v>
      </c>
      <c r="P80" s="50">
        <v>221.30488190961606</v>
      </c>
      <c r="Q80" s="50">
        <v>213.12755718818786</v>
      </c>
      <c r="R80" s="50">
        <v>219.77214812553549</v>
      </c>
      <c r="S80" s="50">
        <v>219.29209444598166</v>
      </c>
      <c r="T80" s="50">
        <v>206.70064782176513</v>
      </c>
      <c r="U80" s="50">
        <v>222.88693988878612</v>
      </c>
      <c r="V80" s="50">
        <v>205.98119494319815</v>
      </c>
      <c r="W80" s="50">
        <v>231.80241748433758</v>
      </c>
      <c r="X80" s="50">
        <v>205.29902449751106</v>
      </c>
      <c r="Y80" s="50">
        <v>241.0745141837111</v>
      </c>
      <c r="Z80" s="50">
        <v>204.61911327027883</v>
      </c>
      <c r="AA80" s="50">
        <v>2060.3388864143144</v>
      </c>
      <c r="AB80" s="50">
        <v>2051.9339479155251</v>
      </c>
      <c r="AC80" s="51"/>
    </row>
    <row r="81" spans="1:29" s="46" customFormat="1" ht="15.75" customHeight="1" x14ac:dyDescent="0.25">
      <c r="A81" s="47" t="s">
        <v>136</v>
      </c>
      <c r="B81" s="48" t="s">
        <v>137</v>
      </c>
      <c r="C81" s="49" t="s">
        <v>37</v>
      </c>
      <c r="D81" s="50">
        <v>605.00970228428321</v>
      </c>
      <c r="E81" s="50">
        <v>240.70602826346669</v>
      </c>
      <c r="F81" s="50">
        <v>598.90282890349329</v>
      </c>
      <c r="G81" s="50">
        <v>594.91355025037342</v>
      </c>
      <c r="H81" s="50">
        <v>530.00749222724653</v>
      </c>
      <c r="I81" s="50">
        <v>661.43728887675127</v>
      </c>
      <c r="J81" s="50">
        <v>686.9162021445386</v>
      </c>
      <c r="K81" s="50">
        <v>125.11569808171089</v>
      </c>
      <c r="L81" s="50">
        <v>322.4380626716154</v>
      </c>
      <c r="M81" s="50">
        <v>1033.7428281471712</v>
      </c>
      <c r="N81" s="50">
        <v>834.32200809856658</v>
      </c>
      <c r="O81" s="50">
        <v>450.92773339940487</v>
      </c>
      <c r="P81" s="50">
        <v>43.842190404210882</v>
      </c>
      <c r="Q81" s="50">
        <v>527.1013517991363</v>
      </c>
      <c r="R81" s="50">
        <v>851.44532190336861</v>
      </c>
      <c r="S81" s="50">
        <v>688.4252552864283</v>
      </c>
      <c r="T81" s="50">
        <v>440.94457459726999</v>
      </c>
      <c r="U81" s="50">
        <v>861.89151411717319</v>
      </c>
      <c r="V81" s="50">
        <v>610.9173486257007</v>
      </c>
      <c r="W81" s="50">
        <v>887.69080388791815</v>
      </c>
      <c r="X81" s="50">
        <v>770.07401437667181</v>
      </c>
      <c r="Y81" s="50">
        <v>914.26177412567347</v>
      </c>
      <c r="Z81" s="50">
        <v>643.6523473503521</v>
      </c>
      <c r="AA81" s="50">
        <v>6745.5077979717416</v>
      </c>
      <c r="AB81" s="50">
        <v>5734.5595623995405</v>
      </c>
      <c r="AC81" s="51"/>
    </row>
    <row r="82" spans="1:29" s="4" customFormat="1" ht="15.75" customHeight="1" outlineLevel="1" x14ac:dyDescent="0.25">
      <c r="A82" s="53" t="s">
        <v>138</v>
      </c>
      <c r="B82" s="54" t="s">
        <v>39</v>
      </c>
      <c r="C82" s="55" t="s">
        <v>37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  <c r="R82" s="50">
        <v>0</v>
      </c>
      <c r="S82" s="50">
        <v>0</v>
      </c>
      <c r="T82" s="50">
        <v>0</v>
      </c>
      <c r="U82" s="50">
        <v>0</v>
      </c>
      <c r="V82" s="50">
        <v>0</v>
      </c>
      <c r="W82" s="50">
        <v>0</v>
      </c>
      <c r="X82" s="50">
        <v>0</v>
      </c>
      <c r="Y82" s="50">
        <v>0</v>
      </c>
      <c r="Z82" s="50">
        <v>0</v>
      </c>
      <c r="AA82" s="50">
        <v>0</v>
      </c>
      <c r="AB82" s="50">
        <v>0</v>
      </c>
      <c r="AC82" s="51"/>
    </row>
    <row r="83" spans="1:29" s="4" customFormat="1" ht="31.5" customHeight="1" outlineLevel="2" x14ac:dyDescent="0.25">
      <c r="A83" s="53" t="s">
        <v>139</v>
      </c>
      <c r="B83" s="58" t="s">
        <v>41</v>
      </c>
      <c r="C83" s="55" t="s">
        <v>37</v>
      </c>
      <c r="D83" s="50">
        <f t="shared" ref="D83:Z84" si="4">IF(D$20="Факт",IF(LEFT(C$19,4)="2019","-",0),IF(D$20="Утвержденный план",0,"-"))</f>
        <v>0</v>
      </c>
      <c r="E83" s="50">
        <f t="shared" si="4"/>
        <v>0</v>
      </c>
      <c r="F83" s="50">
        <f t="shared" si="4"/>
        <v>0</v>
      </c>
      <c r="G83" s="50">
        <f t="shared" si="4"/>
        <v>0</v>
      </c>
      <c r="H83" s="50">
        <f t="shared" si="4"/>
        <v>0</v>
      </c>
      <c r="I83" s="50">
        <f t="shared" si="4"/>
        <v>0</v>
      </c>
      <c r="J83" s="50">
        <f t="shared" si="4"/>
        <v>0</v>
      </c>
      <c r="K83" s="50">
        <f t="shared" si="4"/>
        <v>0</v>
      </c>
      <c r="L83" s="50">
        <f t="shared" si="4"/>
        <v>0</v>
      </c>
      <c r="M83" s="50">
        <f t="shared" si="4"/>
        <v>0</v>
      </c>
      <c r="N83" s="50" t="str">
        <f t="shared" si="4"/>
        <v>-</v>
      </c>
      <c r="O83" s="50">
        <f t="shared" si="4"/>
        <v>0</v>
      </c>
      <c r="P83" s="50" t="str">
        <f t="shared" si="4"/>
        <v>-</v>
      </c>
      <c r="Q83" s="50">
        <f t="shared" si="4"/>
        <v>0</v>
      </c>
      <c r="R83" s="50" t="str">
        <f t="shared" si="4"/>
        <v>-</v>
      </c>
      <c r="S83" s="50">
        <f t="shared" si="4"/>
        <v>0</v>
      </c>
      <c r="T83" s="50" t="str">
        <f t="shared" si="4"/>
        <v>-</v>
      </c>
      <c r="U83" s="50">
        <f t="shared" si="4"/>
        <v>0</v>
      </c>
      <c r="V83" s="50" t="str">
        <f t="shared" si="4"/>
        <v>-</v>
      </c>
      <c r="W83" s="50">
        <f t="shared" si="4"/>
        <v>0</v>
      </c>
      <c r="X83" s="50" t="str">
        <f t="shared" si="4"/>
        <v>-</v>
      </c>
      <c r="Y83" s="50">
        <f t="shared" si="4"/>
        <v>0</v>
      </c>
      <c r="Z83" s="50" t="str">
        <f t="shared" si="4"/>
        <v>-</v>
      </c>
      <c r="AA83" s="50">
        <f t="shared" ref="AA83:AB84" si="5">IF(AA$20="Факт",0,IF(AA$20="Утвержденный план",0,"-"))</f>
        <v>0</v>
      </c>
      <c r="AB83" s="50" t="str">
        <f t="shared" si="5"/>
        <v>-</v>
      </c>
      <c r="AC83" s="51"/>
    </row>
    <row r="84" spans="1:29" s="4" customFormat="1" ht="31.5" customHeight="1" outlineLevel="2" x14ac:dyDescent="0.25">
      <c r="A84" s="53" t="s">
        <v>140</v>
      </c>
      <c r="B84" s="58" t="s">
        <v>43</v>
      </c>
      <c r="C84" s="55" t="s">
        <v>37</v>
      </c>
      <c r="D84" s="50">
        <f t="shared" si="4"/>
        <v>0</v>
      </c>
      <c r="E84" s="50">
        <f t="shared" si="4"/>
        <v>0</v>
      </c>
      <c r="F84" s="50">
        <f t="shared" si="4"/>
        <v>0</v>
      </c>
      <c r="G84" s="50">
        <f t="shared" si="4"/>
        <v>0</v>
      </c>
      <c r="H84" s="50">
        <f t="shared" si="4"/>
        <v>0</v>
      </c>
      <c r="I84" s="50">
        <f t="shared" si="4"/>
        <v>0</v>
      </c>
      <c r="J84" s="50">
        <f t="shared" si="4"/>
        <v>0</v>
      </c>
      <c r="K84" s="50">
        <f t="shared" si="4"/>
        <v>0</v>
      </c>
      <c r="L84" s="50">
        <f t="shared" si="4"/>
        <v>0</v>
      </c>
      <c r="M84" s="50">
        <f t="shared" si="4"/>
        <v>0</v>
      </c>
      <c r="N84" s="50" t="str">
        <f t="shared" si="4"/>
        <v>-</v>
      </c>
      <c r="O84" s="50">
        <f t="shared" si="4"/>
        <v>0</v>
      </c>
      <c r="P84" s="50" t="str">
        <f t="shared" si="4"/>
        <v>-</v>
      </c>
      <c r="Q84" s="50">
        <f t="shared" si="4"/>
        <v>0</v>
      </c>
      <c r="R84" s="50" t="str">
        <f t="shared" si="4"/>
        <v>-</v>
      </c>
      <c r="S84" s="50">
        <f t="shared" si="4"/>
        <v>0</v>
      </c>
      <c r="T84" s="50" t="str">
        <f t="shared" si="4"/>
        <v>-</v>
      </c>
      <c r="U84" s="50">
        <f t="shared" si="4"/>
        <v>0</v>
      </c>
      <c r="V84" s="50" t="str">
        <f t="shared" si="4"/>
        <v>-</v>
      </c>
      <c r="W84" s="50">
        <f t="shared" si="4"/>
        <v>0</v>
      </c>
      <c r="X84" s="50" t="str">
        <f t="shared" si="4"/>
        <v>-</v>
      </c>
      <c r="Y84" s="50">
        <f t="shared" si="4"/>
        <v>0</v>
      </c>
      <c r="Z84" s="50" t="str">
        <f t="shared" si="4"/>
        <v>-</v>
      </c>
      <c r="AA84" s="50">
        <f t="shared" si="5"/>
        <v>0</v>
      </c>
      <c r="AB84" s="50" t="str">
        <f t="shared" si="5"/>
        <v>-</v>
      </c>
      <c r="AC84" s="51"/>
    </row>
    <row r="85" spans="1:29" s="4" customFormat="1" ht="31.5" customHeight="1" outlineLevel="2" x14ac:dyDescent="0.25">
      <c r="A85" s="53" t="s">
        <v>141</v>
      </c>
      <c r="B85" s="58" t="s">
        <v>45</v>
      </c>
      <c r="C85" s="55" t="s">
        <v>37</v>
      </c>
      <c r="D85" s="50">
        <v>0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</v>
      </c>
      <c r="N85" s="50">
        <v>0</v>
      </c>
      <c r="O85" s="50">
        <v>0</v>
      </c>
      <c r="P85" s="50">
        <v>0</v>
      </c>
      <c r="Q85" s="50">
        <v>0</v>
      </c>
      <c r="R85" s="50">
        <v>0</v>
      </c>
      <c r="S85" s="50">
        <v>0</v>
      </c>
      <c r="T85" s="50">
        <v>0</v>
      </c>
      <c r="U85" s="50">
        <v>0</v>
      </c>
      <c r="V85" s="50">
        <v>0</v>
      </c>
      <c r="W85" s="50">
        <v>0</v>
      </c>
      <c r="X85" s="50">
        <v>0</v>
      </c>
      <c r="Y85" s="50">
        <v>0</v>
      </c>
      <c r="Z85" s="50">
        <v>0</v>
      </c>
      <c r="AA85" s="50">
        <v>0</v>
      </c>
      <c r="AB85" s="50">
        <v>0</v>
      </c>
      <c r="AC85" s="51"/>
    </row>
    <row r="86" spans="1:29" s="4" customFormat="1" ht="15.75" customHeight="1" outlineLevel="1" x14ac:dyDescent="0.25">
      <c r="A86" s="53" t="s">
        <v>142</v>
      </c>
      <c r="B86" s="54" t="s">
        <v>47</v>
      </c>
      <c r="C86" s="55" t="s">
        <v>37</v>
      </c>
      <c r="D86" s="50" t="s">
        <v>48</v>
      </c>
      <c r="E86" s="50" t="s">
        <v>48</v>
      </c>
      <c r="F86" s="50" t="s">
        <v>48</v>
      </c>
      <c r="G86" s="50" t="s">
        <v>48</v>
      </c>
      <c r="H86" s="50" t="s">
        <v>48</v>
      </c>
      <c r="I86" s="50" t="s">
        <v>48</v>
      </c>
      <c r="J86" s="50" t="s">
        <v>48</v>
      </c>
      <c r="K86" s="50" t="s">
        <v>48</v>
      </c>
      <c r="L86" s="50" t="s">
        <v>48</v>
      </c>
      <c r="M86" s="50" t="s">
        <v>48</v>
      </c>
      <c r="N86" s="50" t="s">
        <v>48</v>
      </c>
      <c r="O86" s="50" t="s">
        <v>48</v>
      </c>
      <c r="P86" s="50" t="s">
        <v>48</v>
      </c>
      <c r="Q86" s="50" t="s">
        <v>48</v>
      </c>
      <c r="R86" s="50" t="s">
        <v>48</v>
      </c>
      <c r="S86" s="50" t="s">
        <v>48</v>
      </c>
      <c r="T86" s="50" t="s">
        <v>48</v>
      </c>
      <c r="U86" s="50" t="s">
        <v>48</v>
      </c>
      <c r="V86" s="50" t="s">
        <v>48</v>
      </c>
      <c r="W86" s="50" t="s">
        <v>48</v>
      </c>
      <c r="X86" s="50" t="s">
        <v>48</v>
      </c>
      <c r="Y86" s="50" t="s">
        <v>48</v>
      </c>
      <c r="Z86" s="50" t="s">
        <v>48</v>
      </c>
      <c r="AA86" s="50" t="s">
        <v>48</v>
      </c>
      <c r="AB86" s="50" t="s">
        <v>48</v>
      </c>
      <c r="AC86" s="51"/>
    </row>
    <row r="87" spans="1:29" s="4" customFormat="1" ht="15.75" customHeight="1" outlineLevel="1" x14ac:dyDescent="0.25">
      <c r="A87" s="53" t="s">
        <v>143</v>
      </c>
      <c r="B87" s="54" t="s">
        <v>50</v>
      </c>
      <c r="C87" s="55" t="s">
        <v>37</v>
      </c>
      <c r="D87" s="50">
        <v>369.37406171093971</v>
      </c>
      <c r="E87" s="50">
        <v>-391.48226432161891</v>
      </c>
      <c r="F87" s="50">
        <v>395.59069300988995</v>
      </c>
      <c r="G87" s="50">
        <v>553.35720338264491</v>
      </c>
      <c r="H87" s="50">
        <v>481.34424794042116</v>
      </c>
      <c r="I87" s="50">
        <v>549.80776710548253</v>
      </c>
      <c r="J87" s="50">
        <v>633.09786725151753</v>
      </c>
      <c r="K87" s="50">
        <v>107.11134466855947</v>
      </c>
      <c r="L87" s="50">
        <v>275.90706195071743</v>
      </c>
      <c r="M87" s="50">
        <v>346.69508840823255</v>
      </c>
      <c r="N87" s="50">
        <v>147.63885088574443</v>
      </c>
      <c r="O87" s="50">
        <v>412.20314157383928</v>
      </c>
      <c r="P87" s="50">
        <v>-10.457390350216883</v>
      </c>
      <c r="Q87" s="50">
        <v>528.33308261182356</v>
      </c>
      <c r="R87" s="50">
        <v>309.96815633160622</v>
      </c>
      <c r="S87" s="50">
        <v>650.7751327369333</v>
      </c>
      <c r="T87" s="50">
        <v>421.53042929341154</v>
      </c>
      <c r="U87" s="50">
        <v>867.63707939420237</v>
      </c>
      <c r="V87" s="50">
        <v>590.40487605570524</v>
      </c>
      <c r="W87" s="50">
        <v>893.66619177602843</v>
      </c>
      <c r="X87" s="50">
        <v>747.33333425161891</v>
      </c>
      <c r="Y87" s="50">
        <v>920.47617752930819</v>
      </c>
      <c r="Z87" s="50">
        <v>635.79258879698318</v>
      </c>
      <c r="AA87" s="50">
        <v>5830.0622091870546</v>
      </c>
      <c r="AB87" s="50">
        <v>4232.5600224075088</v>
      </c>
      <c r="AC87" s="51"/>
    </row>
    <row r="88" spans="1:29" s="4" customFormat="1" ht="15.75" customHeight="1" outlineLevel="1" x14ac:dyDescent="0.25">
      <c r="A88" s="53" t="s">
        <v>144</v>
      </c>
      <c r="B88" s="54" t="s">
        <v>52</v>
      </c>
      <c r="C88" s="55" t="s">
        <v>37</v>
      </c>
      <c r="D88" s="50" t="s">
        <v>48</v>
      </c>
      <c r="E88" s="50" t="s">
        <v>48</v>
      </c>
      <c r="F88" s="50" t="s">
        <v>48</v>
      </c>
      <c r="G88" s="50" t="s">
        <v>48</v>
      </c>
      <c r="H88" s="50" t="s">
        <v>48</v>
      </c>
      <c r="I88" s="50" t="s">
        <v>48</v>
      </c>
      <c r="J88" s="50" t="s">
        <v>48</v>
      </c>
      <c r="K88" s="50" t="s">
        <v>48</v>
      </c>
      <c r="L88" s="50" t="s">
        <v>48</v>
      </c>
      <c r="M88" s="50" t="s">
        <v>48</v>
      </c>
      <c r="N88" s="50" t="s">
        <v>48</v>
      </c>
      <c r="O88" s="50" t="s">
        <v>48</v>
      </c>
      <c r="P88" s="50" t="s">
        <v>48</v>
      </c>
      <c r="Q88" s="50" t="s">
        <v>48</v>
      </c>
      <c r="R88" s="50" t="s">
        <v>48</v>
      </c>
      <c r="S88" s="50" t="s">
        <v>48</v>
      </c>
      <c r="T88" s="50" t="s">
        <v>48</v>
      </c>
      <c r="U88" s="50" t="s">
        <v>48</v>
      </c>
      <c r="V88" s="50" t="s">
        <v>48</v>
      </c>
      <c r="W88" s="50" t="s">
        <v>48</v>
      </c>
      <c r="X88" s="50" t="s">
        <v>48</v>
      </c>
      <c r="Y88" s="50" t="s">
        <v>48</v>
      </c>
      <c r="Z88" s="50" t="s">
        <v>48</v>
      </c>
      <c r="AA88" s="50" t="s">
        <v>48</v>
      </c>
      <c r="AB88" s="50" t="s">
        <v>48</v>
      </c>
      <c r="AC88" s="51"/>
    </row>
    <row r="89" spans="1:29" s="4" customFormat="1" ht="15.75" customHeight="1" outlineLevel="1" x14ac:dyDescent="0.25">
      <c r="A89" s="53" t="s">
        <v>145</v>
      </c>
      <c r="B89" s="54" t="s">
        <v>54</v>
      </c>
      <c r="C89" s="55" t="s">
        <v>37</v>
      </c>
      <c r="D89" s="50">
        <v>-10.764316126860649</v>
      </c>
      <c r="E89" s="50">
        <v>8.7983447683452347</v>
      </c>
      <c r="F89" s="50">
        <v>83.422465812812675</v>
      </c>
      <c r="G89" s="50">
        <v>2.922449814297476</v>
      </c>
      <c r="H89" s="50">
        <v>4.875262402464827</v>
      </c>
      <c r="I89" s="50">
        <v>90.189624434282138</v>
      </c>
      <c r="J89" s="50">
        <v>31.358206292359057</v>
      </c>
      <c r="K89" s="50">
        <v>-1.5282909871614194</v>
      </c>
      <c r="L89" s="50">
        <v>-7.1234283930897568</v>
      </c>
      <c r="M89" s="50">
        <v>667.07133910852269</v>
      </c>
      <c r="N89" s="50">
        <v>669.7992432042538</v>
      </c>
      <c r="O89" s="50">
        <v>18.60213349388075</v>
      </c>
      <c r="P89" s="50">
        <v>2.5247339817578105</v>
      </c>
      <c r="Q89" s="50">
        <v>-21.846589143378921</v>
      </c>
      <c r="R89" s="50">
        <v>504.52494661051509</v>
      </c>
      <c r="S89" s="50">
        <v>16.523231036605878</v>
      </c>
      <c r="T89" s="50">
        <v>22.482270912449057</v>
      </c>
      <c r="U89" s="50">
        <v>-27.405122403079744</v>
      </c>
      <c r="V89" s="50">
        <v>-21.250001586299149</v>
      </c>
      <c r="W89" s="50">
        <v>-28.501327299202934</v>
      </c>
      <c r="X89" s="50">
        <v>-21.798043974215773</v>
      </c>
      <c r="Y89" s="50">
        <v>-29.641380391171054</v>
      </c>
      <c r="Z89" s="50">
        <v>-22.712207445517741</v>
      </c>
      <c r="AA89" s="50">
        <v>686.38606766359499</v>
      </c>
      <c r="AB89" s="50">
        <v>1162.6809820046774</v>
      </c>
      <c r="AC89" s="51"/>
    </row>
    <row r="90" spans="1:29" s="4" customFormat="1" ht="15.75" customHeight="1" outlineLevel="1" x14ac:dyDescent="0.25">
      <c r="A90" s="53" t="s">
        <v>146</v>
      </c>
      <c r="B90" s="54" t="s">
        <v>56</v>
      </c>
      <c r="C90" s="55" t="s">
        <v>37</v>
      </c>
      <c r="D90" s="50">
        <v>127.23145711862162</v>
      </c>
      <c r="E90" s="50">
        <v>604.68656814317364</v>
      </c>
      <c r="F90" s="50">
        <v>92.833939914067855</v>
      </c>
      <c r="G90" s="50">
        <v>-2.9144015225150355</v>
      </c>
      <c r="H90" s="50">
        <v>0</v>
      </c>
      <c r="I90" s="50">
        <v>0</v>
      </c>
      <c r="J90" s="50">
        <v>0</v>
      </c>
      <c r="K90" s="50">
        <v>0</v>
      </c>
      <c r="L90" s="50">
        <v>-5.4479828599999998</v>
      </c>
      <c r="M90" s="50">
        <v>0</v>
      </c>
      <c r="N90" s="50">
        <v>-4.6297299999999995</v>
      </c>
      <c r="O90" s="50">
        <v>0</v>
      </c>
      <c r="P90" s="50">
        <v>-1.3069388600000003</v>
      </c>
      <c r="Q90" s="50">
        <v>0</v>
      </c>
      <c r="R90" s="50">
        <v>0</v>
      </c>
      <c r="S90" s="50">
        <v>0</v>
      </c>
      <c r="T90" s="50">
        <v>0</v>
      </c>
      <c r="U90" s="50">
        <v>0</v>
      </c>
      <c r="V90" s="50">
        <v>0</v>
      </c>
      <c r="W90" s="50">
        <v>0</v>
      </c>
      <c r="X90" s="50">
        <v>0</v>
      </c>
      <c r="Y90" s="50">
        <v>0</v>
      </c>
      <c r="Z90" s="50">
        <v>0</v>
      </c>
      <c r="AA90" s="50">
        <v>-2.9144015225150355</v>
      </c>
      <c r="AB90" s="50">
        <v>-11.384651719999999</v>
      </c>
      <c r="AC90" s="51"/>
    </row>
    <row r="91" spans="1:29" s="4" customFormat="1" ht="15.75" customHeight="1" outlineLevel="1" x14ac:dyDescent="0.25">
      <c r="A91" s="53" t="s">
        <v>147</v>
      </c>
      <c r="B91" s="54" t="s">
        <v>58</v>
      </c>
      <c r="C91" s="55" t="s">
        <v>37</v>
      </c>
      <c r="D91" s="50" t="s">
        <v>48</v>
      </c>
      <c r="E91" s="50" t="s">
        <v>48</v>
      </c>
      <c r="F91" s="50" t="s">
        <v>48</v>
      </c>
      <c r="G91" s="50" t="s">
        <v>48</v>
      </c>
      <c r="H91" s="50" t="s">
        <v>48</v>
      </c>
      <c r="I91" s="50" t="s">
        <v>48</v>
      </c>
      <c r="J91" s="50" t="s">
        <v>48</v>
      </c>
      <c r="K91" s="50" t="s">
        <v>48</v>
      </c>
      <c r="L91" s="50" t="s">
        <v>48</v>
      </c>
      <c r="M91" s="50" t="s">
        <v>48</v>
      </c>
      <c r="N91" s="50" t="s">
        <v>48</v>
      </c>
      <c r="O91" s="50" t="s">
        <v>48</v>
      </c>
      <c r="P91" s="50" t="s">
        <v>48</v>
      </c>
      <c r="Q91" s="50" t="s">
        <v>48</v>
      </c>
      <c r="R91" s="50" t="s">
        <v>48</v>
      </c>
      <c r="S91" s="50" t="s">
        <v>48</v>
      </c>
      <c r="T91" s="50" t="s">
        <v>48</v>
      </c>
      <c r="U91" s="50" t="s">
        <v>48</v>
      </c>
      <c r="V91" s="50" t="s">
        <v>48</v>
      </c>
      <c r="W91" s="50" t="s">
        <v>48</v>
      </c>
      <c r="X91" s="50" t="s">
        <v>48</v>
      </c>
      <c r="Y91" s="50" t="s">
        <v>48</v>
      </c>
      <c r="Z91" s="50" t="s">
        <v>48</v>
      </c>
      <c r="AA91" s="50" t="s">
        <v>48</v>
      </c>
      <c r="AB91" s="50" t="s">
        <v>48</v>
      </c>
      <c r="AC91" s="51"/>
    </row>
    <row r="92" spans="1:29" s="4" customFormat="1" ht="31.5" customHeight="1" outlineLevel="1" x14ac:dyDescent="0.25">
      <c r="A92" s="53" t="s">
        <v>148</v>
      </c>
      <c r="B92" s="56" t="s">
        <v>60</v>
      </c>
      <c r="C92" s="55" t="s">
        <v>37</v>
      </c>
      <c r="D92" s="50" t="s">
        <v>48</v>
      </c>
      <c r="E92" s="50" t="s">
        <v>48</v>
      </c>
      <c r="F92" s="50" t="s">
        <v>48</v>
      </c>
      <c r="G92" s="50" t="s">
        <v>48</v>
      </c>
      <c r="H92" s="50" t="s">
        <v>48</v>
      </c>
      <c r="I92" s="50" t="s">
        <v>48</v>
      </c>
      <c r="J92" s="50" t="s">
        <v>48</v>
      </c>
      <c r="K92" s="50" t="s">
        <v>48</v>
      </c>
      <c r="L92" s="50" t="s">
        <v>48</v>
      </c>
      <c r="M92" s="50" t="s">
        <v>48</v>
      </c>
      <c r="N92" s="50" t="s">
        <v>48</v>
      </c>
      <c r="O92" s="50" t="s">
        <v>48</v>
      </c>
      <c r="P92" s="50" t="s">
        <v>48</v>
      </c>
      <c r="Q92" s="50" t="s">
        <v>48</v>
      </c>
      <c r="R92" s="50" t="s">
        <v>48</v>
      </c>
      <c r="S92" s="50" t="s">
        <v>48</v>
      </c>
      <c r="T92" s="50" t="s">
        <v>48</v>
      </c>
      <c r="U92" s="50" t="s">
        <v>48</v>
      </c>
      <c r="V92" s="50" t="s">
        <v>48</v>
      </c>
      <c r="W92" s="50" t="s">
        <v>48</v>
      </c>
      <c r="X92" s="50" t="s">
        <v>48</v>
      </c>
      <c r="Y92" s="50" t="s">
        <v>48</v>
      </c>
      <c r="Z92" s="50" t="s">
        <v>48</v>
      </c>
      <c r="AA92" s="50" t="s">
        <v>48</v>
      </c>
      <c r="AB92" s="50" t="s">
        <v>48</v>
      </c>
      <c r="AC92" s="51"/>
    </row>
    <row r="93" spans="1:29" s="4" customFormat="1" ht="15.75" customHeight="1" outlineLevel="2" x14ac:dyDescent="0.25">
      <c r="A93" s="53" t="s">
        <v>149</v>
      </c>
      <c r="B93" s="58" t="s">
        <v>62</v>
      </c>
      <c r="C93" s="55" t="s">
        <v>37</v>
      </c>
      <c r="D93" s="50" t="s">
        <v>48</v>
      </c>
      <c r="E93" s="50" t="s">
        <v>48</v>
      </c>
      <c r="F93" s="50" t="s">
        <v>48</v>
      </c>
      <c r="G93" s="50" t="s">
        <v>48</v>
      </c>
      <c r="H93" s="50" t="s">
        <v>48</v>
      </c>
      <c r="I93" s="50" t="s">
        <v>48</v>
      </c>
      <c r="J93" s="50" t="s">
        <v>48</v>
      </c>
      <c r="K93" s="50" t="s">
        <v>48</v>
      </c>
      <c r="L93" s="50" t="s">
        <v>48</v>
      </c>
      <c r="M93" s="50" t="s">
        <v>48</v>
      </c>
      <c r="N93" s="50" t="s">
        <v>48</v>
      </c>
      <c r="O93" s="50" t="s">
        <v>48</v>
      </c>
      <c r="P93" s="50" t="s">
        <v>48</v>
      </c>
      <c r="Q93" s="50" t="s">
        <v>48</v>
      </c>
      <c r="R93" s="50" t="s">
        <v>48</v>
      </c>
      <c r="S93" s="50" t="s">
        <v>48</v>
      </c>
      <c r="T93" s="50" t="s">
        <v>48</v>
      </c>
      <c r="U93" s="50" t="s">
        <v>48</v>
      </c>
      <c r="V93" s="50" t="s">
        <v>48</v>
      </c>
      <c r="W93" s="50" t="s">
        <v>48</v>
      </c>
      <c r="X93" s="50" t="s">
        <v>48</v>
      </c>
      <c r="Y93" s="50" t="s">
        <v>48</v>
      </c>
      <c r="Z93" s="50" t="s">
        <v>48</v>
      </c>
      <c r="AA93" s="50" t="s">
        <v>48</v>
      </c>
      <c r="AB93" s="50" t="s">
        <v>48</v>
      </c>
      <c r="AC93" s="51"/>
    </row>
    <row r="94" spans="1:29" s="4" customFormat="1" ht="15.75" customHeight="1" outlineLevel="2" x14ac:dyDescent="0.25">
      <c r="A94" s="53" t="s">
        <v>150</v>
      </c>
      <c r="B94" s="57" t="s">
        <v>64</v>
      </c>
      <c r="C94" s="55" t="s">
        <v>37</v>
      </c>
      <c r="D94" s="50" t="s">
        <v>48</v>
      </c>
      <c r="E94" s="50" t="s">
        <v>48</v>
      </c>
      <c r="F94" s="50" t="s">
        <v>48</v>
      </c>
      <c r="G94" s="50" t="s">
        <v>48</v>
      </c>
      <c r="H94" s="50" t="s">
        <v>48</v>
      </c>
      <c r="I94" s="50" t="s">
        <v>48</v>
      </c>
      <c r="J94" s="50" t="s">
        <v>48</v>
      </c>
      <c r="K94" s="50" t="s">
        <v>48</v>
      </c>
      <c r="L94" s="50" t="s">
        <v>48</v>
      </c>
      <c r="M94" s="50" t="s">
        <v>48</v>
      </c>
      <c r="N94" s="50" t="s">
        <v>48</v>
      </c>
      <c r="O94" s="50" t="s">
        <v>48</v>
      </c>
      <c r="P94" s="50" t="s">
        <v>48</v>
      </c>
      <c r="Q94" s="50" t="s">
        <v>48</v>
      </c>
      <c r="R94" s="50" t="s">
        <v>48</v>
      </c>
      <c r="S94" s="50" t="s">
        <v>48</v>
      </c>
      <c r="T94" s="50" t="s">
        <v>48</v>
      </c>
      <c r="U94" s="50" t="s">
        <v>48</v>
      </c>
      <c r="V94" s="50" t="s">
        <v>48</v>
      </c>
      <c r="W94" s="50" t="s">
        <v>48</v>
      </c>
      <c r="X94" s="50" t="s">
        <v>48</v>
      </c>
      <c r="Y94" s="50" t="s">
        <v>48</v>
      </c>
      <c r="Z94" s="50" t="s">
        <v>48</v>
      </c>
      <c r="AA94" s="50" t="s">
        <v>48</v>
      </c>
      <c r="AB94" s="50" t="s">
        <v>48</v>
      </c>
      <c r="AC94" s="51"/>
    </row>
    <row r="95" spans="1:29" s="4" customFormat="1" ht="15.75" customHeight="1" outlineLevel="1" x14ac:dyDescent="0.25">
      <c r="A95" s="53" t="s">
        <v>151</v>
      </c>
      <c r="B95" s="54" t="s">
        <v>66</v>
      </c>
      <c r="C95" s="55" t="s">
        <v>37</v>
      </c>
      <c r="D95" s="50">
        <v>119.16849958158254</v>
      </c>
      <c r="E95" s="50">
        <v>18.703379673566715</v>
      </c>
      <c r="F95" s="50">
        <v>27.055730166722824</v>
      </c>
      <c r="G95" s="50">
        <v>41.548298575946127</v>
      </c>
      <c r="H95" s="50">
        <v>43.787981884360534</v>
      </c>
      <c r="I95" s="50">
        <v>21.439897336986604</v>
      </c>
      <c r="J95" s="50">
        <v>22.46012860066207</v>
      </c>
      <c r="K95" s="50">
        <v>19.532644400312854</v>
      </c>
      <c r="L95" s="50">
        <v>59.102411973987714</v>
      </c>
      <c r="M95" s="50">
        <v>19.976400630415949</v>
      </c>
      <c r="N95" s="50">
        <v>21.51364400856831</v>
      </c>
      <c r="O95" s="50">
        <v>20.122458331684864</v>
      </c>
      <c r="P95" s="50">
        <v>53.081785632669956</v>
      </c>
      <c r="Q95" s="50">
        <v>20.614858330691639</v>
      </c>
      <c r="R95" s="50">
        <v>36.952218961247276</v>
      </c>
      <c r="S95" s="50">
        <v>21.126891512889028</v>
      </c>
      <c r="T95" s="50">
        <v>-3.0681256085906057</v>
      </c>
      <c r="U95" s="50">
        <v>21.659557126050601</v>
      </c>
      <c r="V95" s="50">
        <v>41.762474156294587</v>
      </c>
      <c r="W95" s="50">
        <v>22.525939411092626</v>
      </c>
      <c r="X95" s="50">
        <v>44.538724099268634</v>
      </c>
      <c r="Y95" s="50">
        <v>23.426976987536328</v>
      </c>
      <c r="Z95" s="50">
        <v>30.571965998886686</v>
      </c>
      <c r="AA95" s="50">
        <v>231.97392264360661</v>
      </c>
      <c r="AB95" s="50">
        <v>350.70320970735514</v>
      </c>
      <c r="AC95" s="51"/>
    </row>
    <row r="96" spans="1:29" s="46" customFormat="1" ht="15.75" customHeight="1" x14ac:dyDescent="0.25">
      <c r="A96" s="47" t="s">
        <v>152</v>
      </c>
      <c r="B96" s="48" t="s">
        <v>153</v>
      </c>
      <c r="C96" s="49" t="s">
        <v>37</v>
      </c>
      <c r="D96" s="50">
        <v>-115.17570132631857</v>
      </c>
      <c r="E96" s="50">
        <v>-440.85013023367844</v>
      </c>
      <c r="F96" s="50">
        <v>-543.68540776934299</v>
      </c>
      <c r="G96" s="50">
        <v>-493.87642382672959</v>
      </c>
      <c r="H96" s="50">
        <v>-842.39826034596763</v>
      </c>
      <c r="I96" s="50">
        <v>-378.3751634989552</v>
      </c>
      <c r="J96" s="50">
        <v>-1319.8757667864706</v>
      </c>
      <c r="K96" s="50">
        <v>-209.37338690757932</v>
      </c>
      <c r="L96" s="50">
        <v>-154.04891641250271</v>
      </c>
      <c r="M96" s="50">
        <v>-204.82542349656495</v>
      </c>
      <c r="N96" s="50">
        <v>-88.89744450206544</v>
      </c>
      <c r="O96" s="50">
        <v>-299.76645152639003</v>
      </c>
      <c r="P96" s="50">
        <v>-218.36073819920801</v>
      </c>
      <c r="Q96" s="50">
        <v>-328.72836499362086</v>
      </c>
      <c r="R96" s="50">
        <v>-232.85177820734503</v>
      </c>
      <c r="S96" s="50">
        <v>-322.72608026709355</v>
      </c>
      <c r="T96" s="50">
        <v>-222.8529743328844</v>
      </c>
      <c r="U96" s="50">
        <v>-289.53140582950488</v>
      </c>
      <c r="V96" s="50">
        <v>-242.95728939579865</v>
      </c>
      <c r="W96" s="50">
        <v>-292.34307318669249</v>
      </c>
      <c r="X96" s="50">
        <v>-240.2018911013991</v>
      </c>
      <c r="Y96" s="50">
        <v>-295.26720723816754</v>
      </c>
      <c r="Z96" s="50">
        <v>-314.53383610382184</v>
      </c>
      <c r="AA96" s="50">
        <v>-3114.812980771298</v>
      </c>
      <c r="AB96" s="50">
        <v>-3876.978895387464</v>
      </c>
      <c r="AC96" s="51"/>
    </row>
    <row r="97" spans="1:29" s="4" customFormat="1" ht="15.75" customHeight="1" x14ac:dyDescent="0.25">
      <c r="A97" s="53" t="s">
        <v>154</v>
      </c>
      <c r="B97" s="56" t="s">
        <v>155</v>
      </c>
      <c r="C97" s="55" t="s">
        <v>37</v>
      </c>
      <c r="D97" s="50">
        <v>358.55807640383063</v>
      </c>
      <c r="E97" s="50">
        <v>447.88302634932325</v>
      </c>
      <c r="F97" s="50">
        <v>473.98555755915925</v>
      </c>
      <c r="G97" s="50">
        <v>779.92183495000006</v>
      </c>
      <c r="H97" s="50">
        <v>222.33914187396655</v>
      </c>
      <c r="I97" s="50">
        <v>945.25952713705476</v>
      </c>
      <c r="J97" s="50">
        <v>176.01600069306315</v>
      </c>
      <c r="K97" s="50">
        <v>140.93855967298182</v>
      </c>
      <c r="L97" s="50">
        <v>169.69073036161171</v>
      </c>
      <c r="M97" s="50">
        <v>132.61766909006843</v>
      </c>
      <c r="N97" s="50">
        <v>173.54441105395782</v>
      </c>
      <c r="O97" s="50">
        <v>68.611244273087408</v>
      </c>
      <c r="P97" s="50">
        <v>110.50498074857188</v>
      </c>
      <c r="Q97" s="50">
        <v>18.915955486677163</v>
      </c>
      <c r="R97" s="50">
        <v>80.659692520382166</v>
      </c>
      <c r="S97" s="50">
        <v>19.803545038673278</v>
      </c>
      <c r="T97" s="50">
        <v>87.552224481373187</v>
      </c>
      <c r="U97" s="50">
        <v>20.894452862664771</v>
      </c>
      <c r="V97" s="50">
        <v>73.687675218393082</v>
      </c>
      <c r="W97" s="50">
        <v>21.480696901525757</v>
      </c>
      <c r="X97" s="50">
        <v>73.772933641981822</v>
      </c>
      <c r="Y97" s="50">
        <v>22.090390701941182</v>
      </c>
      <c r="Z97" s="50">
        <v>5.4386936406667195</v>
      </c>
      <c r="AA97" s="50">
        <v>2170.533876114675</v>
      </c>
      <c r="AB97" s="50">
        <v>1173.206484233968</v>
      </c>
      <c r="AC97" s="51"/>
    </row>
    <row r="98" spans="1:29" s="4" customFormat="1" ht="15.75" customHeight="1" outlineLevel="1" x14ac:dyDescent="0.25">
      <c r="A98" s="53" t="s">
        <v>156</v>
      </c>
      <c r="B98" s="58" t="s">
        <v>157</v>
      </c>
      <c r="C98" s="55" t="s">
        <v>37</v>
      </c>
      <c r="D98" s="50">
        <v>0.13334000000000001</v>
      </c>
      <c r="E98" s="50">
        <v>0.1836776875737986</v>
      </c>
      <c r="F98" s="50">
        <v>0.24844623000000002</v>
      </c>
      <c r="G98" s="50">
        <v>0</v>
      </c>
      <c r="H98" s="50">
        <v>4.4157756206832134E-2</v>
      </c>
      <c r="I98" s="50">
        <v>0</v>
      </c>
      <c r="J98" s="50">
        <v>0.41732988999999998</v>
      </c>
      <c r="K98" s="50">
        <v>0</v>
      </c>
      <c r="L98" s="50">
        <v>0.5740260634634291</v>
      </c>
      <c r="M98" s="50">
        <v>0</v>
      </c>
      <c r="N98" s="50">
        <v>0.12796095080672498</v>
      </c>
      <c r="O98" s="50">
        <v>0</v>
      </c>
      <c r="P98" s="50">
        <v>0</v>
      </c>
      <c r="Q98" s="50">
        <v>0</v>
      </c>
      <c r="R98" s="50">
        <v>0</v>
      </c>
      <c r="S98" s="50">
        <v>0</v>
      </c>
      <c r="T98" s="50">
        <v>0</v>
      </c>
      <c r="U98" s="50">
        <v>0</v>
      </c>
      <c r="V98" s="50">
        <v>0</v>
      </c>
      <c r="W98" s="50">
        <v>0</v>
      </c>
      <c r="X98" s="50">
        <v>0</v>
      </c>
      <c r="Y98" s="50">
        <v>0</v>
      </c>
      <c r="Z98" s="50">
        <v>0</v>
      </c>
      <c r="AA98" s="50">
        <v>0</v>
      </c>
      <c r="AB98" s="50">
        <v>1.1634746604769861</v>
      </c>
      <c r="AC98" s="51"/>
    </row>
    <row r="99" spans="1:29" s="4" customFormat="1" ht="15.75" customHeight="1" outlineLevel="1" x14ac:dyDescent="0.25">
      <c r="A99" s="53" t="s">
        <v>158</v>
      </c>
      <c r="B99" s="58" t="s">
        <v>159</v>
      </c>
      <c r="C99" s="55" t="s">
        <v>37</v>
      </c>
      <c r="D99" s="50">
        <v>3.2492856210208223</v>
      </c>
      <c r="E99" s="50">
        <v>36.287938059137623</v>
      </c>
      <c r="F99" s="50">
        <v>30.841042918428034</v>
      </c>
      <c r="G99" s="50">
        <v>7.0179999999999998</v>
      </c>
      <c r="H99" s="50">
        <v>7.8029950838865307</v>
      </c>
      <c r="I99" s="50">
        <v>7.6863169470547223</v>
      </c>
      <c r="J99" s="50">
        <v>4.8610960320631138</v>
      </c>
      <c r="K99" s="50">
        <v>6.1107742911343648</v>
      </c>
      <c r="L99" s="50">
        <v>6.4890653952754151</v>
      </c>
      <c r="M99" s="50">
        <v>5.5526032190300718</v>
      </c>
      <c r="N99" s="50">
        <v>6.0216790695892009</v>
      </c>
      <c r="O99" s="50">
        <v>5.7140902049341333</v>
      </c>
      <c r="P99" s="50">
        <v>5.0287590700516045</v>
      </c>
      <c r="Q99" s="50">
        <v>5.8820366702743563</v>
      </c>
      <c r="R99" s="50">
        <v>5.0962797907271371</v>
      </c>
      <c r="S99" s="50">
        <v>6.0567009942281871</v>
      </c>
      <c r="T99" s="50">
        <v>5.1815382143158786</v>
      </c>
      <c r="U99" s="50">
        <v>6.2383518911401721</v>
      </c>
      <c r="V99" s="50">
        <v>5.2667966379046192</v>
      </c>
      <c r="W99" s="50">
        <v>6.2383518911401721</v>
      </c>
      <c r="X99" s="50">
        <v>5.3520550614933615</v>
      </c>
      <c r="Y99" s="50">
        <v>6.2383518911401721</v>
      </c>
      <c r="Z99" s="50">
        <v>5.4386936406667195</v>
      </c>
      <c r="AA99" s="50">
        <v>62.735578000076337</v>
      </c>
      <c r="AB99" s="50">
        <v>56.538957995973583</v>
      </c>
      <c r="AC99" s="51"/>
    </row>
    <row r="100" spans="1:29" s="4" customFormat="1" ht="15.75" customHeight="1" outlineLevel="1" x14ac:dyDescent="0.25">
      <c r="A100" s="53" t="s">
        <v>160</v>
      </c>
      <c r="B100" s="58" t="s">
        <v>161</v>
      </c>
      <c r="C100" s="55" t="s">
        <v>37</v>
      </c>
      <c r="D100" s="50">
        <v>50.77196</v>
      </c>
      <c r="E100" s="50">
        <v>154.76429175653732</v>
      </c>
      <c r="F100" s="50">
        <v>264.62510562</v>
      </c>
      <c r="G100" s="50">
        <v>525.51683495000009</v>
      </c>
      <c r="H100" s="50">
        <v>26.526271650000002</v>
      </c>
      <c r="I100" s="50">
        <v>918.71110419000013</v>
      </c>
      <c r="J100" s="50">
        <v>3.2378562199999998</v>
      </c>
      <c r="K100" s="50">
        <v>0</v>
      </c>
      <c r="L100" s="50">
        <v>53.955793669999991</v>
      </c>
      <c r="M100" s="50">
        <v>1.98</v>
      </c>
      <c r="N100" s="50">
        <v>33.249462800000003</v>
      </c>
      <c r="O100" s="50">
        <v>1.98</v>
      </c>
      <c r="P100" s="50">
        <v>21.048600610000001</v>
      </c>
      <c r="Q100" s="50">
        <v>1</v>
      </c>
      <c r="R100" s="50">
        <v>6</v>
      </c>
      <c r="S100" s="50">
        <v>0.7</v>
      </c>
      <c r="T100" s="50">
        <v>0</v>
      </c>
      <c r="U100" s="50">
        <v>0.5</v>
      </c>
      <c r="V100" s="50">
        <v>0</v>
      </c>
      <c r="W100" s="50">
        <v>0.52</v>
      </c>
      <c r="X100" s="50">
        <v>0</v>
      </c>
      <c r="Y100" s="50">
        <v>0.54080000000000006</v>
      </c>
      <c r="Z100" s="50">
        <v>0</v>
      </c>
      <c r="AA100" s="50">
        <v>1451.4487391400003</v>
      </c>
      <c r="AB100" s="50">
        <v>144.01798495</v>
      </c>
      <c r="AC100" s="51"/>
    </row>
    <row r="101" spans="1:29" s="4" customFormat="1" ht="15.75" customHeight="1" outlineLevel="2" x14ac:dyDescent="0.25">
      <c r="A101" s="53" t="s">
        <v>162</v>
      </c>
      <c r="B101" s="60" t="s">
        <v>163</v>
      </c>
      <c r="C101" s="55" t="s">
        <v>37</v>
      </c>
      <c r="D101" s="50">
        <v>50.77196</v>
      </c>
      <c r="E101" s="50">
        <v>151.8571</v>
      </c>
      <c r="F101" s="50">
        <v>264.62510562</v>
      </c>
      <c r="G101" s="50">
        <v>918.71110419000001</v>
      </c>
      <c r="H101" s="50">
        <v>26.332178689999999</v>
      </c>
      <c r="I101" s="50">
        <v>918.71110419000001</v>
      </c>
      <c r="J101" s="50">
        <v>3.2378562199999998</v>
      </c>
      <c r="K101" s="50">
        <v>0</v>
      </c>
      <c r="L101" s="50">
        <v>53.868992959999993</v>
      </c>
      <c r="M101" s="50">
        <v>1.98</v>
      </c>
      <c r="N101" s="50">
        <v>31.076568429999998</v>
      </c>
      <c r="O101" s="50">
        <v>1.98</v>
      </c>
      <c r="P101" s="50">
        <v>21.048600610000001</v>
      </c>
      <c r="Q101" s="50">
        <v>1</v>
      </c>
      <c r="R101" s="50">
        <v>6</v>
      </c>
      <c r="S101" s="50">
        <v>0.7</v>
      </c>
      <c r="T101" s="50">
        <v>0</v>
      </c>
      <c r="U101" s="50">
        <v>0.5</v>
      </c>
      <c r="V101" s="50">
        <v>0</v>
      </c>
      <c r="W101" s="50">
        <v>0.5</v>
      </c>
      <c r="X101" s="50">
        <v>0</v>
      </c>
      <c r="Y101" s="50">
        <v>0.5</v>
      </c>
      <c r="Z101" s="50">
        <v>0</v>
      </c>
      <c r="AA101" s="50">
        <v>1844.5822083800001</v>
      </c>
      <c r="AB101" s="50">
        <v>141.56419690999999</v>
      </c>
      <c r="AC101" s="51"/>
    </row>
    <row r="102" spans="1:29" s="4" customFormat="1" ht="15.75" customHeight="1" outlineLevel="1" x14ac:dyDescent="0.25">
      <c r="A102" s="53" t="s">
        <v>164</v>
      </c>
      <c r="B102" s="57" t="s">
        <v>165</v>
      </c>
      <c r="C102" s="55" t="s">
        <v>37</v>
      </c>
      <c r="D102" s="50">
        <v>304.4034907828098</v>
      </c>
      <c r="E102" s="50">
        <v>256.64711884607448</v>
      </c>
      <c r="F102" s="50">
        <v>178.27096279073123</v>
      </c>
      <c r="G102" s="50">
        <v>247.38699999999994</v>
      </c>
      <c r="H102" s="50">
        <v>187.9657173838732</v>
      </c>
      <c r="I102" s="50">
        <v>18.862105999999926</v>
      </c>
      <c r="J102" s="50">
        <v>167.49971855100003</v>
      </c>
      <c r="K102" s="50">
        <v>134.82778538184746</v>
      </c>
      <c r="L102" s="50">
        <v>108.67184523287287</v>
      </c>
      <c r="M102" s="50">
        <v>125.08506587103837</v>
      </c>
      <c r="N102" s="50">
        <v>134.14530823356188</v>
      </c>
      <c r="O102" s="50">
        <v>60.917154068153273</v>
      </c>
      <c r="P102" s="50">
        <v>84.427621068520267</v>
      </c>
      <c r="Q102" s="50">
        <v>12.033918816402808</v>
      </c>
      <c r="R102" s="50">
        <v>69.563412729655028</v>
      </c>
      <c r="S102" s="50">
        <v>13.046844044445091</v>
      </c>
      <c r="T102" s="50">
        <v>82.370686267057309</v>
      </c>
      <c r="U102" s="50">
        <v>14.1561009715246</v>
      </c>
      <c r="V102" s="50">
        <v>68.420878580488463</v>
      </c>
      <c r="W102" s="50">
        <v>14.722345010385585</v>
      </c>
      <c r="X102" s="50">
        <v>68.420878580488463</v>
      </c>
      <c r="Y102" s="50">
        <v>15.311238810801008</v>
      </c>
      <c r="Z102" s="50">
        <v>0</v>
      </c>
      <c r="AA102" s="50">
        <v>656.34955897459793</v>
      </c>
      <c r="AB102" s="50">
        <v>971.4860666275174</v>
      </c>
      <c r="AC102" s="51"/>
    </row>
    <row r="103" spans="1:29" s="4" customFormat="1" ht="15.75" customHeight="1" x14ac:dyDescent="0.25">
      <c r="A103" s="53" t="s">
        <v>166</v>
      </c>
      <c r="B103" s="63" t="s">
        <v>121</v>
      </c>
      <c r="C103" s="55" t="s">
        <v>37</v>
      </c>
      <c r="D103" s="50">
        <v>473.7337777301492</v>
      </c>
      <c r="E103" s="50">
        <v>888.73315658300169</v>
      </c>
      <c r="F103" s="50">
        <v>1017.6709653285022</v>
      </c>
      <c r="G103" s="50">
        <v>1273.7982587767297</v>
      </c>
      <c r="H103" s="50">
        <v>1064.7374022199342</v>
      </c>
      <c r="I103" s="50">
        <v>1323.63469063601</v>
      </c>
      <c r="J103" s="50">
        <v>1495.8917674795339</v>
      </c>
      <c r="K103" s="50">
        <v>350.31194658056114</v>
      </c>
      <c r="L103" s="50">
        <v>323.73964677411442</v>
      </c>
      <c r="M103" s="50">
        <v>337.44309258663338</v>
      </c>
      <c r="N103" s="50">
        <v>262.44185555602326</v>
      </c>
      <c r="O103" s="50">
        <v>368.37769579947746</v>
      </c>
      <c r="P103" s="50">
        <v>328.8657189477799</v>
      </c>
      <c r="Q103" s="50">
        <v>347.64432048029801</v>
      </c>
      <c r="R103" s="50">
        <v>313.51147072772721</v>
      </c>
      <c r="S103" s="50">
        <v>342.52962530576684</v>
      </c>
      <c r="T103" s="50">
        <v>310.40519881425757</v>
      </c>
      <c r="U103" s="50">
        <v>310.42585869216964</v>
      </c>
      <c r="V103" s="50">
        <v>316.64496461419174</v>
      </c>
      <c r="W103" s="50">
        <v>313.82377008821823</v>
      </c>
      <c r="X103" s="50">
        <v>313.97482474338091</v>
      </c>
      <c r="Y103" s="50">
        <v>317.35759794010875</v>
      </c>
      <c r="Z103" s="50">
        <v>319.97252974448855</v>
      </c>
      <c r="AA103" s="50">
        <v>5285.3468568859735</v>
      </c>
      <c r="AB103" s="50">
        <v>5050.1853796214318</v>
      </c>
      <c r="AC103" s="51"/>
    </row>
    <row r="104" spans="1:29" s="4" customFormat="1" ht="15.75" customHeight="1" outlineLevel="1" x14ac:dyDescent="0.25">
      <c r="A104" s="53" t="s">
        <v>167</v>
      </c>
      <c r="B104" s="57" t="s">
        <v>168</v>
      </c>
      <c r="C104" s="55" t="s">
        <v>37</v>
      </c>
      <c r="D104" s="50">
        <v>21.62031168</v>
      </c>
      <c r="E104" s="50">
        <v>26.6136154</v>
      </c>
      <c r="F104" s="50">
        <v>26.867132010000002</v>
      </c>
      <c r="G104" s="50">
        <v>27.664916993998922</v>
      </c>
      <c r="H104" s="50">
        <v>31.979089380000001</v>
      </c>
      <c r="I104" s="50">
        <v>29.139915796650861</v>
      </c>
      <c r="J104" s="50">
        <v>28.357847930000002</v>
      </c>
      <c r="K104" s="50">
        <v>30.3729695808</v>
      </c>
      <c r="L104" s="50">
        <v>32.412526209999996</v>
      </c>
      <c r="M104" s="50">
        <v>31.655632277359995</v>
      </c>
      <c r="N104" s="50">
        <v>30.160403629999998</v>
      </c>
      <c r="O104" s="50">
        <v>32.795235039344959</v>
      </c>
      <c r="P104" s="50">
        <v>26.073109422289129</v>
      </c>
      <c r="Q104" s="50">
        <v>34.107044440918756</v>
      </c>
      <c r="R104" s="50">
        <v>15.381431505546239</v>
      </c>
      <c r="S104" s="50">
        <v>35.471326218555504</v>
      </c>
      <c r="T104" s="50">
        <v>15.954414469730921</v>
      </c>
      <c r="U104" s="50">
        <v>36.890179267297725</v>
      </c>
      <c r="V104" s="50">
        <v>16.554327633232262</v>
      </c>
      <c r="W104" s="50">
        <v>38.365786437989634</v>
      </c>
      <c r="X104" s="50">
        <v>17.182436715418177</v>
      </c>
      <c r="Y104" s="50">
        <v>39.900417895509221</v>
      </c>
      <c r="Z104" s="50">
        <v>17.834377693883134</v>
      </c>
      <c r="AA104" s="50">
        <v>336.36342394842558</v>
      </c>
      <c r="AB104" s="50">
        <v>231.88996459009985</v>
      </c>
      <c r="AC104" s="51"/>
    </row>
    <row r="105" spans="1:29" s="4" customFormat="1" ht="15.75" customHeight="1" outlineLevel="1" x14ac:dyDescent="0.25">
      <c r="A105" s="53" t="s">
        <v>169</v>
      </c>
      <c r="B105" s="57" t="s">
        <v>170</v>
      </c>
      <c r="C105" s="55" t="s">
        <v>37</v>
      </c>
      <c r="D105" s="50">
        <v>217.363</v>
      </c>
      <c r="E105" s="50">
        <v>241.52428906840885</v>
      </c>
      <c r="F105" s="50">
        <v>263.33765877999997</v>
      </c>
      <c r="G105" s="50">
        <v>296.36651945302697</v>
      </c>
      <c r="H105" s="50">
        <v>280.67700000000002</v>
      </c>
      <c r="I105" s="50">
        <v>338.58821189226097</v>
      </c>
      <c r="J105" s="50">
        <v>189.91200000000001</v>
      </c>
      <c r="K105" s="50">
        <v>277.44440000000003</v>
      </c>
      <c r="L105" s="50">
        <v>191.84334533817119</v>
      </c>
      <c r="M105" s="50">
        <v>257.64076973720665</v>
      </c>
      <c r="N105" s="50">
        <v>164.03001547942864</v>
      </c>
      <c r="O105" s="50">
        <v>291.77807379095515</v>
      </c>
      <c r="P105" s="50">
        <v>234.00056803827061</v>
      </c>
      <c r="Q105" s="50">
        <v>282.87807379095511</v>
      </c>
      <c r="R105" s="50">
        <v>249.0514685101549</v>
      </c>
      <c r="S105" s="50">
        <v>260.47807379095514</v>
      </c>
      <c r="T105" s="50">
        <v>244.69753874893763</v>
      </c>
      <c r="U105" s="50">
        <v>225.47807379095514</v>
      </c>
      <c r="V105" s="50">
        <v>249.54065984358462</v>
      </c>
      <c r="W105" s="50">
        <v>225.47807379095514</v>
      </c>
      <c r="X105" s="50">
        <v>245.14065984358461</v>
      </c>
      <c r="Y105" s="50">
        <v>225.47807379095514</v>
      </c>
      <c r="Z105" s="50">
        <v>249.36065984358464</v>
      </c>
      <c r="AA105" s="50">
        <v>2681.6083438282253</v>
      </c>
      <c r="AB105" s="50">
        <v>2298.2539156457165</v>
      </c>
      <c r="AC105" s="51"/>
    </row>
    <row r="106" spans="1:29" s="4" customFormat="1" ht="15.75" customHeight="1" outlineLevel="1" x14ac:dyDescent="0.25">
      <c r="A106" s="53" t="s">
        <v>171</v>
      </c>
      <c r="B106" s="57" t="s">
        <v>172</v>
      </c>
      <c r="C106" s="55" t="s">
        <v>37</v>
      </c>
      <c r="D106" s="50">
        <v>159.04510037</v>
      </c>
      <c r="E106" s="50">
        <v>511.5576857142857</v>
      </c>
      <c r="F106" s="50">
        <v>552.65633887000013</v>
      </c>
      <c r="G106" s="50">
        <v>918.71110419000013</v>
      </c>
      <c r="H106" s="50">
        <v>575.09801000000004</v>
      </c>
      <c r="I106" s="50">
        <v>918.71110419000013</v>
      </c>
      <c r="J106" s="50">
        <v>1110.6578422959999</v>
      </c>
      <c r="K106" s="50">
        <v>4.6566128730773927E-13</v>
      </c>
      <c r="L106" s="50">
        <v>6.1539024399999995</v>
      </c>
      <c r="M106" s="50">
        <v>0</v>
      </c>
      <c r="N106" s="50">
        <v>0.70896937999999998</v>
      </c>
      <c r="O106" s="50">
        <v>0</v>
      </c>
      <c r="P106" s="50">
        <v>5.8261272699999997</v>
      </c>
      <c r="Q106" s="50">
        <v>0</v>
      </c>
      <c r="R106" s="50">
        <v>0</v>
      </c>
      <c r="S106" s="50">
        <v>0</v>
      </c>
      <c r="T106" s="50">
        <v>0</v>
      </c>
      <c r="U106" s="50">
        <v>0</v>
      </c>
      <c r="V106" s="50">
        <v>0</v>
      </c>
      <c r="W106" s="50">
        <v>0</v>
      </c>
      <c r="X106" s="50">
        <v>0</v>
      </c>
      <c r="Y106" s="50">
        <v>0</v>
      </c>
      <c r="Z106" s="50">
        <v>0</v>
      </c>
      <c r="AA106" s="50">
        <v>1837.4222083800007</v>
      </c>
      <c r="AB106" s="50">
        <v>1698.4448513859998</v>
      </c>
      <c r="AC106" s="51"/>
    </row>
    <row r="107" spans="1:29" s="4" customFormat="1" ht="15.75" customHeight="1" outlineLevel="2" x14ac:dyDescent="0.25">
      <c r="A107" s="53" t="s">
        <v>173</v>
      </c>
      <c r="B107" s="60" t="s">
        <v>174</v>
      </c>
      <c r="C107" s="55" t="s">
        <v>37</v>
      </c>
      <c r="D107" s="50">
        <v>159.04510037</v>
      </c>
      <c r="E107" s="50">
        <v>273.27386000000001</v>
      </c>
      <c r="F107" s="50">
        <v>552.65633887000013</v>
      </c>
      <c r="G107" s="50">
        <v>918.71110419000001</v>
      </c>
      <c r="H107" s="50">
        <v>575.09801637999988</v>
      </c>
      <c r="I107" s="50">
        <v>918.71110419000001</v>
      </c>
      <c r="J107" s="50">
        <v>1110.6578422959999</v>
      </c>
      <c r="K107" s="50">
        <v>4.6566128730773927E-13</v>
      </c>
      <c r="L107" s="50">
        <v>5.9280516800000003</v>
      </c>
      <c r="M107" s="50">
        <v>0</v>
      </c>
      <c r="N107" s="50">
        <v>0.70896937999999998</v>
      </c>
      <c r="O107" s="50">
        <v>0</v>
      </c>
      <c r="P107" s="50">
        <v>5.8261272699999997</v>
      </c>
      <c r="Q107" s="50">
        <v>0</v>
      </c>
      <c r="R107" s="50">
        <v>0</v>
      </c>
      <c r="S107" s="50">
        <v>0</v>
      </c>
      <c r="T107" s="50">
        <v>0</v>
      </c>
      <c r="U107" s="50">
        <v>0</v>
      </c>
      <c r="V107" s="50">
        <v>0</v>
      </c>
      <c r="W107" s="50">
        <v>0</v>
      </c>
      <c r="X107" s="50">
        <v>0</v>
      </c>
      <c r="Y107" s="50">
        <v>0</v>
      </c>
      <c r="Z107" s="50">
        <v>0</v>
      </c>
      <c r="AA107" s="50">
        <v>1837.4222083800005</v>
      </c>
      <c r="AB107" s="50">
        <v>1698.2190070059996</v>
      </c>
      <c r="AC107" s="51"/>
    </row>
    <row r="108" spans="1:29" s="4" customFormat="1" ht="15.75" customHeight="1" outlineLevel="1" x14ac:dyDescent="0.25">
      <c r="A108" s="53" t="s">
        <v>175</v>
      </c>
      <c r="B108" s="57" t="s">
        <v>176</v>
      </c>
      <c r="C108" s="55" t="s">
        <v>37</v>
      </c>
      <c r="D108" s="50">
        <v>75.7053656801492</v>
      </c>
      <c r="E108" s="50">
        <v>109.03756640030717</v>
      </c>
      <c r="F108" s="50">
        <v>174.80983566850219</v>
      </c>
      <c r="G108" s="50">
        <v>31.055718139703799</v>
      </c>
      <c r="H108" s="50">
        <v>176.98330283993414</v>
      </c>
      <c r="I108" s="50">
        <v>37.195458757097981</v>
      </c>
      <c r="J108" s="50">
        <v>166.96407725353401</v>
      </c>
      <c r="K108" s="50">
        <v>42.494576999760667</v>
      </c>
      <c r="L108" s="50">
        <v>93.329872785943266</v>
      </c>
      <c r="M108" s="50">
        <v>48.146690572066717</v>
      </c>
      <c r="N108" s="50">
        <v>67.542467066594611</v>
      </c>
      <c r="O108" s="50">
        <v>43.804386969177386</v>
      </c>
      <c r="P108" s="50">
        <v>62.965914217220188</v>
      </c>
      <c r="Q108" s="50">
        <v>30.65920224842418</v>
      </c>
      <c r="R108" s="50">
        <v>49.078570712026078</v>
      </c>
      <c r="S108" s="50">
        <v>46.58022529625616</v>
      </c>
      <c r="T108" s="50">
        <v>49.753245595589021</v>
      </c>
      <c r="U108" s="50">
        <v>48.057605633916751</v>
      </c>
      <c r="V108" s="50">
        <v>50.549977137374867</v>
      </c>
      <c r="W108" s="50">
        <v>49.97990985927342</v>
      </c>
      <c r="X108" s="50">
        <v>51.651728184378101</v>
      </c>
      <c r="Y108" s="50">
        <v>51.97910625364436</v>
      </c>
      <c r="Z108" s="50">
        <v>52.77749220702075</v>
      </c>
      <c r="AA108" s="50">
        <v>429.95288072932141</v>
      </c>
      <c r="AB108" s="50">
        <v>821.59664799961502</v>
      </c>
      <c r="AC108" s="51"/>
    </row>
    <row r="109" spans="1:29" s="46" customFormat="1" ht="29.25" customHeight="1" x14ac:dyDescent="0.25">
      <c r="A109" s="47" t="s">
        <v>177</v>
      </c>
      <c r="B109" s="48" t="s">
        <v>178</v>
      </c>
      <c r="C109" s="49" t="s">
        <v>37</v>
      </c>
      <c r="D109" s="50">
        <v>489.83400422716625</v>
      </c>
      <c r="E109" s="50">
        <v>-200.14401510562601</v>
      </c>
      <c r="F109" s="50">
        <v>55.218166844049719</v>
      </c>
      <c r="G109" s="50">
        <v>101.03784783486782</v>
      </c>
      <c r="H109" s="50">
        <v>-312.39077260872079</v>
      </c>
      <c r="I109" s="50">
        <v>283.06212537779936</v>
      </c>
      <c r="J109" s="50">
        <v>-632.96001916393038</v>
      </c>
      <c r="K109" s="50">
        <v>-84.257688825867135</v>
      </c>
      <c r="L109" s="50">
        <v>168.38914625911224</v>
      </c>
      <c r="M109" s="50">
        <v>828.91740262060557</v>
      </c>
      <c r="N109" s="50">
        <v>745.42456359650112</v>
      </c>
      <c r="O109" s="50">
        <v>151.16128187301231</v>
      </c>
      <c r="P109" s="50">
        <v>-174.51854779499712</v>
      </c>
      <c r="Q109" s="50">
        <v>198.37298680551527</v>
      </c>
      <c r="R109" s="50">
        <v>618.59354369602352</v>
      </c>
      <c r="S109" s="50">
        <v>365.69917501933327</v>
      </c>
      <c r="T109" s="50">
        <v>218.09160026438559</v>
      </c>
      <c r="U109" s="50">
        <v>572.36010828766734</v>
      </c>
      <c r="V109" s="50">
        <v>367.96005922990207</v>
      </c>
      <c r="W109" s="50">
        <v>595.3477307012256</v>
      </c>
      <c r="X109" s="50">
        <v>529.87212327527277</v>
      </c>
      <c r="Y109" s="50">
        <v>618.99456688750581</v>
      </c>
      <c r="Z109" s="50">
        <v>329.11851124653026</v>
      </c>
      <c r="AA109" s="50">
        <v>3630.6955365816652</v>
      </c>
      <c r="AB109" s="50">
        <v>1857.5802080000792</v>
      </c>
      <c r="AC109" s="51"/>
    </row>
    <row r="110" spans="1:29" s="4" customFormat="1" ht="31.5" customHeight="1" outlineLevel="1" x14ac:dyDescent="0.25">
      <c r="A110" s="53" t="s">
        <v>179</v>
      </c>
      <c r="B110" s="56" t="s">
        <v>180</v>
      </c>
      <c r="C110" s="55" t="s">
        <v>37</v>
      </c>
      <c r="D110" s="50">
        <v>0</v>
      </c>
      <c r="E110" s="50">
        <v>0</v>
      </c>
      <c r="F110" s="50">
        <v>0</v>
      </c>
      <c r="G110" s="50">
        <v>0</v>
      </c>
      <c r="H110" s="50">
        <v>0</v>
      </c>
      <c r="I110" s="50">
        <v>0</v>
      </c>
      <c r="J110" s="50">
        <v>0</v>
      </c>
      <c r="K110" s="50">
        <v>0</v>
      </c>
      <c r="L110" s="50">
        <v>0</v>
      </c>
      <c r="M110" s="50">
        <v>0</v>
      </c>
      <c r="N110" s="50">
        <v>0</v>
      </c>
      <c r="O110" s="50">
        <v>0</v>
      </c>
      <c r="P110" s="50">
        <v>0</v>
      </c>
      <c r="Q110" s="50">
        <v>0</v>
      </c>
      <c r="R110" s="50">
        <v>0</v>
      </c>
      <c r="S110" s="50">
        <v>0</v>
      </c>
      <c r="T110" s="50">
        <v>0</v>
      </c>
      <c r="U110" s="50">
        <v>0</v>
      </c>
      <c r="V110" s="50">
        <v>0</v>
      </c>
      <c r="W110" s="50">
        <v>0</v>
      </c>
      <c r="X110" s="50">
        <v>0</v>
      </c>
      <c r="Y110" s="50">
        <v>0</v>
      </c>
      <c r="Z110" s="50">
        <v>0</v>
      </c>
      <c r="AA110" s="50">
        <v>0</v>
      </c>
      <c r="AB110" s="50">
        <v>0</v>
      </c>
      <c r="AC110" s="51"/>
    </row>
    <row r="111" spans="1:29" s="4" customFormat="1" ht="31.5" customHeight="1" outlineLevel="2" x14ac:dyDescent="0.25">
      <c r="A111" s="53" t="s">
        <v>181</v>
      </c>
      <c r="B111" s="58" t="s">
        <v>41</v>
      </c>
      <c r="C111" s="55" t="s">
        <v>37</v>
      </c>
      <c r="D111" s="50">
        <f t="shared" ref="D111:Z112" si="6">IF(D$20="Факт",IF(LEFT(C$19,4)="2019","-",0),IF(D$20="Утвержденный план",0,"-"))</f>
        <v>0</v>
      </c>
      <c r="E111" s="50">
        <f t="shared" si="6"/>
        <v>0</v>
      </c>
      <c r="F111" s="50">
        <f t="shared" si="6"/>
        <v>0</v>
      </c>
      <c r="G111" s="50">
        <f t="shared" si="6"/>
        <v>0</v>
      </c>
      <c r="H111" s="50">
        <f t="shared" si="6"/>
        <v>0</v>
      </c>
      <c r="I111" s="50">
        <f t="shared" si="6"/>
        <v>0</v>
      </c>
      <c r="J111" s="50">
        <f t="shared" si="6"/>
        <v>0</v>
      </c>
      <c r="K111" s="50">
        <f t="shared" si="6"/>
        <v>0</v>
      </c>
      <c r="L111" s="50">
        <f t="shared" si="6"/>
        <v>0</v>
      </c>
      <c r="M111" s="50">
        <f t="shared" si="6"/>
        <v>0</v>
      </c>
      <c r="N111" s="50" t="str">
        <f t="shared" si="6"/>
        <v>-</v>
      </c>
      <c r="O111" s="50">
        <f t="shared" si="6"/>
        <v>0</v>
      </c>
      <c r="P111" s="50" t="str">
        <f t="shared" si="6"/>
        <v>-</v>
      </c>
      <c r="Q111" s="50">
        <f t="shared" si="6"/>
        <v>0</v>
      </c>
      <c r="R111" s="50" t="str">
        <f t="shared" si="6"/>
        <v>-</v>
      </c>
      <c r="S111" s="50">
        <f t="shared" si="6"/>
        <v>0</v>
      </c>
      <c r="T111" s="50" t="str">
        <f t="shared" si="6"/>
        <v>-</v>
      </c>
      <c r="U111" s="50">
        <f t="shared" si="6"/>
        <v>0</v>
      </c>
      <c r="V111" s="50" t="str">
        <f t="shared" si="6"/>
        <v>-</v>
      </c>
      <c r="W111" s="50">
        <f t="shared" si="6"/>
        <v>0</v>
      </c>
      <c r="X111" s="50" t="str">
        <f t="shared" si="6"/>
        <v>-</v>
      </c>
      <c r="Y111" s="50">
        <f t="shared" si="6"/>
        <v>0</v>
      </c>
      <c r="Z111" s="50" t="str">
        <f t="shared" si="6"/>
        <v>-</v>
      </c>
      <c r="AA111" s="50">
        <f t="shared" ref="AA111:AB112" si="7">IF(AA$20="Факт",0,IF(AA$20="Утвержденный план",0,"-"))</f>
        <v>0</v>
      </c>
      <c r="AB111" s="50" t="str">
        <f t="shared" si="7"/>
        <v>-</v>
      </c>
      <c r="AC111" s="51"/>
    </row>
    <row r="112" spans="1:29" s="4" customFormat="1" ht="31.5" customHeight="1" outlineLevel="2" x14ac:dyDescent="0.25">
      <c r="A112" s="53" t="s">
        <v>182</v>
      </c>
      <c r="B112" s="58" t="s">
        <v>43</v>
      </c>
      <c r="C112" s="55" t="s">
        <v>37</v>
      </c>
      <c r="D112" s="50">
        <f t="shared" si="6"/>
        <v>0</v>
      </c>
      <c r="E112" s="50">
        <f t="shared" si="6"/>
        <v>0</v>
      </c>
      <c r="F112" s="50">
        <f t="shared" si="6"/>
        <v>0</v>
      </c>
      <c r="G112" s="50">
        <f t="shared" si="6"/>
        <v>0</v>
      </c>
      <c r="H112" s="50">
        <f t="shared" si="6"/>
        <v>0</v>
      </c>
      <c r="I112" s="50">
        <f t="shared" si="6"/>
        <v>0</v>
      </c>
      <c r="J112" s="50">
        <f t="shared" si="6"/>
        <v>0</v>
      </c>
      <c r="K112" s="50">
        <f t="shared" si="6"/>
        <v>0</v>
      </c>
      <c r="L112" s="50">
        <f t="shared" si="6"/>
        <v>0</v>
      </c>
      <c r="M112" s="50">
        <f t="shared" si="6"/>
        <v>0</v>
      </c>
      <c r="N112" s="50" t="str">
        <f t="shared" si="6"/>
        <v>-</v>
      </c>
      <c r="O112" s="50">
        <f t="shared" si="6"/>
        <v>0</v>
      </c>
      <c r="P112" s="50" t="str">
        <f t="shared" si="6"/>
        <v>-</v>
      </c>
      <c r="Q112" s="50">
        <f t="shared" si="6"/>
        <v>0</v>
      </c>
      <c r="R112" s="50" t="str">
        <f t="shared" si="6"/>
        <v>-</v>
      </c>
      <c r="S112" s="50">
        <f t="shared" si="6"/>
        <v>0</v>
      </c>
      <c r="T112" s="50" t="str">
        <f t="shared" si="6"/>
        <v>-</v>
      </c>
      <c r="U112" s="50">
        <f t="shared" si="6"/>
        <v>0</v>
      </c>
      <c r="V112" s="50" t="str">
        <f t="shared" si="6"/>
        <v>-</v>
      </c>
      <c r="W112" s="50">
        <f t="shared" si="6"/>
        <v>0</v>
      </c>
      <c r="X112" s="50" t="str">
        <f t="shared" si="6"/>
        <v>-</v>
      </c>
      <c r="Y112" s="50">
        <f t="shared" si="6"/>
        <v>0</v>
      </c>
      <c r="Z112" s="50" t="str">
        <f t="shared" si="6"/>
        <v>-</v>
      </c>
      <c r="AA112" s="50">
        <f t="shared" si="7"/>
        <v>0</v>
      </c>
      <c r="AB112" s="50" t="str">
        <f t="shared" si="7"/>
        <v>-</v>
      </c>
      <c r="AC112" s="51"/>
    </row>
    <row r="113" spans="1:29" s="4" customFormat="1" ht="31.5" customHeight="1" outlineLevel="2" x14ac:dyDescent="0.25">
      <c r="A113" s="53" t="s">
        <v>183</v>
      </c>
      <c r="B113" s="58" t="s">
        <v>45</v>
      </c>
      <c r="C113" s="55" t="s">
        <v>37</v>
      </c>
      <c r="D113" s="50">
        <v>0</v>
      </c>
      <c r="E113" s="50">
        <v>0</v>
      </c>
      <c r="F113" s="50">
        <v>0</v>
      </c>
      <c r="G113" s="50">
        <v>0</v>
      </c>
      <c r="H113" s="50">
        <v>0</v>
      </c>
      <c r="I113" s="50">
        <v>0</v>
      </c>
      <c r="J113" s="50">
        <v>0</v>
      </c>
      <c r="K113" s="50">
        <v>0</v>
      </c>
      <c r="L113" s="50">
        <v>0</v>
      </c>
      <c r="M113" s="50">
        <v>0</v>
      </c>
      <c r="N113" s="50">
        <v>0</v>
      </c>
      <c r="O113" s="50">
        <v>0</v>
      </c>
      <c r="P113" s="50">
        <v>0</v>
      </c>
      <c r="Q113" s="50">
        <v>0</v>
      </c>
      <c r="R113" s="50">
        <v>0</v>
      </c>
      <c r="S113" s="50">
        <v>0</v>
      </c>
      <c r="T113" s="50">
        <v>0</v>
      </c>
      <c r="U113" s="50">
        <v>0</v>
      </c>
      <c r="V113" s="50">
        <v>0</v>
      </c>
      <c r="W113" s="50">
        <v>0</v>
      </c>
      <c r="X113" s="50">
        <v>0</v>
      </c>
      <c r="Y113" s="50">
        <v>0</v>
      </c>
      <c r="Z113" s="50">
        <v>0</v>
      </c>
      <c r="AA113" s="50">
        <v>0</v>
      </c>
      <c r="AB113" s="50">
        <v>0</v>
      </c>
      <c r="AC113" s="51"/>
    </row>
    <row r="114" spans="1:29" s="4" customFormat="1" ht="15.75" customHeight="1" outlineLevel="1" x14ac:dyDescent="0.25">
      <c r="A114" s="53" t="s">
        <v>184</v>
      </c>
      <c r="B114" s="54" t="s">
        <v>47</v>
      </c>
      <c r="C114" s="55" t="s">
        <v>37</v>
      </c>
      <c r="D114" s="50" t="s">
        <v>48</v>
      </c>
      <c r="E114" s="50" t="s">
        <v>48</v>
      </c>
      <c r="F114" s="50" t="s">
        <v>48</v>
      </c>
      <c r="G114" s="50" t="s">
        <v>48</v>
      </c>
      <c r="H114" s="50" t="s">
        <v>48</v>
      </c>
      <c r="I114" s="50" t="s">
        <v>48</v>
      </c>
      <c r="J114" s="50" t="s">
        <v>48</v>
      </c>
      <c r="K114" s="50" t="s">
        <v>48</v>
      </c>
      <c r="L114" s="50" t="s">
        <v>48</v>
      </c>
      <c r="M114" s="50" t="s">
        <v>48</v>
      </c>
      <c r="N114" s="50" t="s">
        <v>48</v>
      </c>
      <c r="O114" s="50" t="s">
        <v>48</v>
      </c>
      <c r="P114" s="50" t="s">
        <v>48</v>
      </c>
      <c r="Q114" s="50" t="s">
        <v>48</v>
      </c>
      <c r="R114" s="50" t="s">
        <v>48</v>
      </c>
      <c r="S114" s="50" t="s">
        <v>48</v>
      </c>
      <c r="T114" s="50" t="s">
        <v>48</v>
      </c>
      <c r="U114" s="50" t="s">
        <v>48</v>
      </c>
      <c r="V114" s="50" t="s">
        <v>48</v>
      </c>
      <c r="W114" s="50" t="s">
        <v>48</v>
      </c>
      <c r="X114" s="50" t="s">
        <v>48</v>
      </c>
      <c r="Y114" s="50" t="s">
        <v>48</v>
      </c>
      <c r="Z114" s="50" t="s">
        <v>48</v>
      </c>
      <c r="AA114" s="50" t="s">
        <v>48</v>
      </c>
      <c r="AB114" s="50" t="s">
        <v>48</v>
      </c>
      <c r="AC114" s="51"/>
    </row>
    <row r="115" spans="1:29" s="4" customFormat="1" ht="15.75" customHeight="1" outlineLevel="1" x14ac:dyDescent="0.25">
      <c r="A115" s="53" t="s">
        <v>185</v>
      </c>
      <c r="B115" s="54" t="s">
        <v>50</v>
      </c>
      <c r="C115" s="55" t="s">
        <v>37</v>
      </c>
      <c r="D115" s="50">
        <v>171.22467997566804</v>
      </c>
      <c r="E115" s="50">
        <v>-76.952570191301447</v>
      </c>
      <c r="F115" s="50">
        <v>-93.485951398892325</v>
      </c>
      <c r="G115" s="50">
        <v>452.69711429816198</v>
      </c>
      <c r="H115" s="50">
        <v>216.02300296692178</v>
      </c>
      <c r="I115" s="50">
        <v>171.43260360653059</v>
      </c>
      <c r="J115" s="50">
        <v>323.8675484535969</v>
      </c>
      <c r="K115" s="50">
        <v>-102.25911888095794</v>
      </c>
      <c r="L115" s="50">
        <v>45.363747892991292</v>
      </c>
      <c r="M115" s="50">
        <v>133.1920305281912</v>
      </c>
      <c r="N115" s="50">
        <v>8.0732350124161165</v>
      </c>
      <c r="O115" s="50">
        <v>103.05580629685596</v>
      </c>
      <c r="P115" s="50">
        <v>-260.85510314971168</v>
      </c>
      <c r="Q115" s="50">
        <v>190.42674107379972</v>
      </c>
      <c r="R115" s="50">
        <v>77.116378124261246</v>
      </c>
      <c r="S115" s="50">
        <v>318.31238838827329</v>
      </c>
      <c r="T115" s="50">
        <v>136.02478126052713</v>
      </c>
      <c r="U115" s="50">
        <v>567.62015975456711</v>
      </c>
      <c r="V115" s="50">
        <v>347.44758665990662</v>
      </c>
      <c r="W115" s="50">
        <v>584.64876454720411</v>
      </c>
      <c r="X115" s="50">
        <v>507.13144315021992</v>
      </c>
      <c r="Y115" s="50">
        <v>602.18822748362027</v>
      </c>
      <c r="Z115" s="50">
        <v>322.41501167278682</v>
      </c>
      <c r="AA115" s="50">
        <v>3021.3147170962461</v>
      </c>
      <c r="AB115" s="50">
        <v>1722.6076320439161</v>
      </c>
      <c r="AC115" s="51"/>
    </row>
    <row r="116" spans="1:29" s="4" customFormat="1" ht="15.75" customHeight="1" outlineLevel="1" x14ac:dyDescent="0.25">
      <c r="A116" s="53" t="s">
        <v>186</v>
      </c>
      <c r="B116" s="54" t="s">
        <v>52</v>
      </c>
      <c r="C116" s="55" t="s">
        <v>37</v>
      </c>
      <c r="D116" s="50" t="s">
        <v>48</v>
      </c>
      <c r="E116" s="50" t="s">
        <v>48</v>
      </c>
      <c r="F116" s="50" t="s">
        <v>48</v>
      </c>
      <c r="G116" s="50" t="s">
        <v>48</v>
      </c>
      <c r="H116" s="50" t="s">
        <v>48</v>
      </c>
      <c r="I116" s="50" t="s">
        <v>48</v>
      </c>
      <c r="J116" s="50" t="s">
        <v>48</v>
      </c>
      <c r="K116" s="50" t="s">
        <v>48</v>
      </c>
      <c r="L116" s="50" t="s">
        <v>48</v>
      </c>
      <c r="M116" s="50" t="s">
        <v>48</v>
      </c>
      <c r="N116" s="50" t="s">
        <v>48</v>
      </c>
      <c r="O116" s="50" t="s">
        <v>48</v>
      </c>
      <c r="P116" s="50" t="s">
        <v>48</v>
      </c>
      <c r="Q116" s="50" t="s">
        <v>48</v>
      </c>
      <c r="R116" s="50" t="s">
        <v>48</v>
      </c>
      <c r="S116" s="50" t="s">
        <v>48</v>
      </c>
      <c r="T116" s="50" t="s">
        <v>48</v>
      </c>
      <c r="U116" s="50" t="s">
        <v>48</v>
      </c>
      <c r="V116" s="50" t="s">
        <v>48</v>
      </c>
      <c r="W116" s="50" t="s">
        <v>48</v>
      </c>
      <c r="X116" s="50" t="s">
        <v>48</v>
      </c>
      <c r="Y116" s="50" t="s">
        <v>48</v>
      </c>
      <c r="Z116" s="50" t="s">
        <v>48</v>
      </c>
      <c r="AA116" s="50" t="s">
        <v>48</v>
      </c>
      <c r="AB116" s="50" t="s">
        <v>48</v>
      </c>
      <c r="AC116" s="51"/>
    </row>
    <row r="117" spans="1:29" s="4" customFormat="1" ht="15.75" customHeight="1" outlineLevel="1" x14ac:dyDescent="0.25">
      <c r="A117" s="53" t="s">
        <v>187</v>
      </c>
      <c r="B117" s="54" t="s">
        <v>54</v>
      </c>
      <c r="C117" s="55" t="s">
        <v>37</v>
      </c>
      <c r="D117" s="50">
        <v>-18.325362637645362</v>
      </c>
      <c r="E117" s="50">
        <v>1.2725459569774784</v>
      </c>
      <c r="F117" s="50">
        <v>64.168519353328264</v>
      </c>
      <c r="G117" s="50">
        <v>2.9070229528358156</v>
      </c>
      <c r="H117" s="50">
        <v>-23.118131807255143</v>
      </c>
      <c r="I117" s="50">
        <v>90.189624434282123</v>
      </c>
      <c r="J117" s="50">
        <v>17.745842911233922</v>
      </c>
      <c r="K117" s="50">
        <v>-1.5282904756747206</v>
      </c>
      <c r="L117" s="50">
        <v>4.1584910779924975</v>
      </c>
      <c r="M117" s="50">
        <v>667.07133910852269</v>
      </c>
      <c r="N117" s="50">
        <v>677.81602151036793</v>
      </c>
      <c r="O117" s="50">
        <v>18.60213349388075</v>
      </c>
      <c r="P117" s="50">
        <v>2.5002323976510108</v>
      </c>
      <c r="Q117" s="50">
        <v>-21.846589143378921</v>
      </c>
      <c r="R117" s="50">
        <v>504.52494661051509</v>
      </c>
      <c r="S117" s="50">
        <v>16.523231036605878</v>
      </c>
      <c r="T117" s="50">
        <v>22.482270912449053</v>
      </c>
      <c r="U117" s="50">
        <v>-27.405122403079741</v>
      </c>
      <c r="V117" s="50">
        <v>-21.250001586299149</v>
      </c>
      <c r="W117" s="50">
        <v>-28.501327299202931</v>
      </c>
      <c r="X117" s="50">
        <v>-21.798043974215773</v>
      </c>
      <c r="Y117" s="50">
        <v>-29.641380391171047</v>
      </c>
      <c r="Z117" s="50">
        <v>-18.535373334490707</v>
      </c>
      <c r="AA117" s="50">
        <v>686.3706413136199</v>
      </c>
      <c r="AB117" s="50">
        <v>1144.5262547179489</v>
      </c>
      <c r="AC117" s="51"/>
    </row>
    <row r="118" spans="1:29" s="4" customFormat="1" ht="15.75" customHeight="1" outlineLevel="1" x14ac:dyDescent="0.25">
      <c r="A118" s="53" t="s">
        <v>188</v>
      </c>
      <c r="B118" s="54" t="s">
        <v>56</v>
      </c>
      <c r="C118" s="55" t="s">
        <v>37</v>
      </c>
      <c r="D118" s="50">
        <v>204.8404571186216</v>
      </c>
      <c r="E118" s="50">
        <v>63.865403713172441</v>
      </c>
      <c r="F118" s="50">
        <v>58.914072814067829</v>
      </c>
      <c r="G118" s="50">
        <v>-396.10867076251503</v>
      </c>
      <c r="H118" s="50">
        <v>-481.11270766999996</v>
      </c>
      <c r="I118" s="50">
        <v>0</v>
      </c>
      <c r="J118" s="50">
        <v>0</v>
      </c>
      <c r="K118" s="50">
        <v>7.4766754987649623E-5</v>
      </c>
      <c r="L118" s="50">
        <v>53.087436109999985</v>
      </c>
      <c r="M118" s="50">
        <v>1.98</v>
      </c>
      <c r="N118" s="50">
        <v>32.965015599999987</v>
      </c>
      <c r="O118" s="50">
        <v>1.98</v>
      </c>
      <c r="P118" s="50">
        <v>16.86789332</v>
      </c>
      <c r="Q118" s="50">
        <v>1</v>
      </c>
      <c r="R118" s="50">
        <v>0</v>
      </c>
      <c r="S118" s="50">
        <v>0.7</v>
      </c>
      <c r="T118" s="50">
        <v>0</v>
      </c>
      <c r="U118" s="50">
        <v>0.5</v>
      </c>
      <c r="V118" s="50">
        <v>0</v>
      </c>
      <c r="W118" s="50">
        <v>0.51500000000000001</v>
      </c>
      <c r="X118" s="50">
        <v>0</v>
      </c>
      <c r="Y118" s="50">
        <v>0.53044999999999998</v>
      </c>
      <c r="Z118" s="50">
        <v>0</v>
      </c>
      <c r="AA118" s="50">
        <v>-388.90314599576004</v>
      </c>
      <c r="AB118" s="50">
        <v>-378.19236263999994</v>
      </c>
      <c r="AC118" s="51"/>
    </row>
    <row r="119" spans="1:29" s="4" customFormat="1" ht="15.75" customHeight="1" outlineLevel="1" x14ac:dyDescent="0.25">
      <c r="A119" s="53" t="s">
        <v>189</v>
      </c>
      <c r="B119" s="54" t="s">
        <v>58</v>
      </c>
      <c r="C119" s="55" t="s">
        <v>37</v>
      </c>
      <c r="D119" s="50" t="s">
        <v>48</v>
      </c>
      <c r="E119" s="50" t="s">
        <v>48</v>
      </c>
      <c r="F119" s="50" t="s">
        <v>48</v>
      </c>
      <c r="G119" s="50" t="s">
        <v>48</v>
      </c>
      <c r="H119" s="50" t="s">
        <v>48</v>
      </c>
      <c r="I119" s="50" t="s">
        <v>48</v>
      </c>
      <c r="J119" s="50" t="s">
        <v>48</v>
      </c>
      <c r="K119" s="50" t="s">
        <v>48</v>
      </c>
      <c r="L119" s="50" t="s">
        <v>48</v>
      </c>
      <c r="M119" s="50" t="s">
        <v>48</v>
      </c>
      <c r="N119" s="50" t="s">
        <v>48</v>
      </c>
      <c r="O119" s="50" t="s">
        <v>48</v>
      </c>
      <c r="P119" s="50" t="s">
        <v>48</v>
      </c>
      <c r="Q119" s="50" t="s">
        <v>48</v>
      </c>
      <c r="R119" s="50" t="s">
        <v>48</v>
      </c>
      <c r="S119" s="50" t="s">
        <v>48</v>
      </c>
      <c r="T119" s="50" t="s">
        <v>48</v>
      </c>
      <c r="U119" s="50" t="s">
        <v>48</v>
      </c>
      <c r="V119" s="50" t="s">
        <v>48</v>
      </c>
      <c r="W119" s="50" t="s">
        <v>48</v>
      </c>
      <c r="X119" s="50" t="s">
        <v>48</v>
      </c>
      <c r="Y119" s="50" t="s">
        <v>48</v>
      </c>
      <c r="Z119" s="50" t="s">
        <v>48</v>
      </c>
      <c r="AA119" s="50" t="s">
        <v>48</v>
      </c>
      <c r="AB119" s="50" t="s">
        <v>48</v>
      </c>
      <c r="AC119" s="51"/>
    </row>
    <row r="120" spans="1:29" s="4" customFormat="1" ht="31.5" customHeight="1" outlineLevel="1" x14ac:dyDescent="0.25">
      <c r="A120" s="53" t="s">
        <v>190</v>
      </c>
      <c r="B120" s="56" t="s">
        <v>60</v>
      </c>
      <c r="C120" s="55" t="s">
        <v>37</v>
      </c>
      <c r="D120" s="50" t="s">
        <v>48</v>
      </c>
      <c r="E120" s="50" t="s">
        <v>48</v>
      </c>
      <c r="F120" s="50" t="s">
        <v>48</v>
      </c>
      <c r="G120" s="50" t="s">
        <v>48</v>
      </c>
      <c r="H120" s="50" t="s">
        <v>48</v>
      </c>
      <c r="I120" s="50" t="s">
        <v>48</v>
      </c>
      <c r="J120" s="50" t="s">
        <v>48</v>
      </c>
      <c r="K120" s="50" t="s">
        <v>48</v>
      </c>
      <c r="L120" s="50" t="s">
        <v>48</v>
      </c>
      <c r="M120" s="50" t="s">
        <v>48</v>
      </c>
      <c r="N120" s="50" t="s">
        <v>48</v>
      </c>
      <c r="O120" s="50" t="s">
        <v>48</v>
      </c>
      <c r="P120" s="50" t="s">
        <v>48</v>
      </c>
      <c r="Q120" s="50" t="s">
        <v>48</v>
      </c>
      <c r="R120" s="50" t="s">
        <v>48</v>
      </c>
      <c r="S120" s="50" t="s">
        <v>48</v>
      </c>
      <c r="T120" s="50" t="s">
        <v>48</v>
      </c>
      <c r="U120" s="50" t="s">
        <v>48</v>
      </c>
      <c r="V120" s="50" t="s">
        <v>48</v>
      </c>
      <c r="W120" s="50" t="s">
        <v>48</v>
      </c>
      <c r="X120" s="50" t="s">
        <v>48</v>
      </c>
      <c r="Y120" s="50" t="s">
        <v>48</v>
      </c>
      <c r="Z120" s="50" t="s">
        <v>48</v>
      </c>
      <c r="AA120" s="50" t="s">
        <v>48</v>
      </c>
      <c r="AB120" s="50" t="s">
        <v>48</v>
      </c>
      <c r="AC120" s="51"/>
    </row>
    <row r="121" spans="1:29" s="4" customFormat="1" ht="15.75" customHeight="1" outlineLevel="2" x14ac:dyDescent="0.25">
      <c r="A121" s="53" t="s">
        <v>191</v>
      </c>
      <c r="B121" s="57" t="s">
        <v>62</v>
      </c>
      <c r="C121" s="55" t="s">
        <v>37</v>
      </c>
      <c r="D121" s="50" t="s">
        <v>48</v>
      </c>
      <c r="E121" s="50" t="s">
        <v>48</v>
      </c>
      <c r="F121" s="50" t="s">
        <v>48</v>
      </c>
      <c r="G121" s="50" t="s">
        <v>48</v>
      </c>
      <c r="H121" s="50" t="s">
        <v>48</v>
      </c>
      <c r="I121" s="50" t="s">
        <v>48</v>
      </c>
      <c r="J121" s="50" t="s">
        <v>48</v>
      </c>
      <c r="K121" s="50" t="s">
        <v>48</v>
      </c>
      <c r="L121" s="50" t="s">
        <v>48</v>
      </c>
      <c r="M121" s="50" t="s">
        <v>48</v>
      </c>
      <c r="N121" s="50" t="s">
        <v>48</v>
      </c>
      <c r="O121" s="50" t="s">
        <v>48</v>
      </c>
      <c r="P121" s="50" t="s">
        <v>48</v>
      </c>
      <c r="Q121" s="50" t="s">
        <v>48</v>
      </c>
      <c r="R121" s="50" t="s">
        <v>48</v>
      </c>
      <c r="S121" s="50" t="s">
        <v>48</v>
      </c>
      <c r="T121" s="50" t="s">
        <v>48</v>
      </c>
      <c r="U121" s="50" t="s">
        <v>48</v>
      </c>
      <c r="V121" s="50" t="s">
        <v>48</v>
      </c>
      <c r="W121" s="50" t="s">
        <v>48</v>
      </c>
      <c r="X121" s="50" t="s">
        <v>48</v>
      </c>
      <c r="Y121" s="50" t="s">
        <v>48</v>
      </c>
      <c r="Z121" s="50" t="s">
        <v>48</v>
      </c>
      <c r="AA121" s="50" t="s">
        <v>48</v>
      </c>
      <c r="AB121" s="50" t="s">
        <v>48</v>
      </c>
      <c r="AC121" s="51"/>
    </row>
    <row r="122" spans="1:29" s="4" customFormat="1" ht="15.75" customHeight="1" outlineLevel="2" x14ac:dyDescent="0.25">
      <c r="A122" s="53" t="s">
        <v>192</v>
      </c>
      <c r="B122" s="57" t="s">
        <v>64</v>
      </c>
      <c r="C122" s="55" t="s">
        <v>37</v>
      </c>
      <c r="D122" s="50" t="s">
        <v>48</v>
      </c>
      <c r="E122" s="50" t="s">
        <v>48</v>
      </c>
      <c r="F122" s="50" t="s">
        <v>48</v>
      </c>
      <c r="G122" s="50" t="s">
        <v>48</v>
      </c>
      <c r="H122" s="50" t="s">
        <v>48</v>
      </c>
      <c r="I122" s="50" t="s">
        <v>48</v>
      </c>
      <c r="J122" s="50" t="s">
        <v>48</v>
      </c>
      <c r="K122" s="50" t="s">
        <v>48</v>
      </c>
      <c r="L122" s="50" t="s">
        <v>48</v>
      </c>
      <c r="M122" s="50" t="s">
        <v>48</v>
      </c>
      <c r="N122" s="50" t="s">
        <v>48</v>
      </c>
      <c r="O122" s="50" t="s">
        <v>48</v>
      </c>
      <c r="P122" s="50" t="s">
        <v>48</v>
      </c>
      <c r="Q122" s="50" t="s">
        <v>48</v>
      </c>
      <c r="R122" s="50" t="s">
        <v>48</v>
      </c>
      <c r="S122" s="50" t="s">
        <v>48</v>
      </c>
      <c r="T122" s="50" t="s">
        <v>48</v>
      </c>
      <c r="U122" s="50" t="s">
        <v>48</v>
      </c>
      <c r="V122" s="50" t="s">
        <v>48</v>
      </c>
      <c r="W122" s="50" t="s">
        <v>48</v>
      </c>
      <c r="X122" s="50" t="s">
        <v>48</v>
      </c>
      <c r="Y122" s="50" t="s">
        <v>48</v>
      </c>
      <c r="Z122" s="50" t="s">
        <v>48</v>
      </c>
      <c r="AA122" s="50" t="s">
        <v>48</v>
      </c>
      <c r="AB122" s="50" t="s">
        <v>48</v>
      </c>
      <c r="AC122" s="51"/>
    </row>
    <row r="123" spans="1:29" s="4" customFormat="1" ht="15.75" customHeight="1" outlineLevel="1" x14ac:dyDescent="0.25">
      <c r="A123" s="53" t="s">
        <v>193</v>
      </c>
      <c r="B123" s="54" t="s">
        <v>66</v>
      </c>
      <c r="C123" s="55" t="s">
        <v>37</v>
      </c>
      <c r="D123" s="50">
        <v>132.09422977052196</v>
      </c>
      <c r="E123" s="50">
        <v>-188.32939458447447</v>
      </c>
      <c r="F123" s="50">
        <v>25.621526075545951</v>
      </c>
      <c r="G123" s="50">
        <v>41.542381346385071</v>
      </c>
      <c r="H123" s="50">
        <v>-24.182936098387465</v>
      </c>
      <c r="I123" s="50">
        <v>21.439897336986608</v>
      </c>
      <c r="J123" s="50">
        <v>-974.5734105287612</v>
      </c>
      <c r="K123" s="50">
        <v>19.529645764010535</v>
      </c>
      <c r="L123" s="50">
        <v>65.779471178128446</v>
      </c>
      <c r="M123" s="50">
        <v>26.674032983891774</v>
      </c>
      <c r="N123" s="50">
        <v>26.570293568926125</v>
      </c>
      <c r="O123" s="50">
        <v>27.523342082275587</v>
      </c>
      <c r="P123" s="50">
        <v>66.968538456203987</v>
      </c>
      <c r="Q123" s="50">
        <v>28.792834875094449</v>
      </c>
      <c r="R123" s="50">
        <v>36.95221896124724</v>
      </c>
      <c r="S123" s="50">
        <v>30.16355559445412</v>
      </c>
      <c r="T123" s="50">
        <v>59.58454809140941</v>
      </c>
      <c r="U123" s="50">
        <v>31.645070936180002</v>
      </c>
      <c r="V123" s="50">
        <v>41.762474156294573</v>
      </c>
      <c r="W123" s="50">
        <v>38.685293453224418</v>
      </c>
      <c r="X123" s="50">
        <v>44.538724099268627</v>
      </c>
      <c r="Y123" s="50">
        <v>45.917269795056704</v>
      </c>
      <c r="Z123" s="50">
        <v>25.238872908234157</v>
      </c>
      <c r="AA123" s="50">
        <v>311.91332416755927</v>
      </c>
      <c r="AB123" s="50">
        <v>-631.36120520743611</v>
      </c>
      <c r="AC123" s="51"/>
    </row>
    <row r="124" spans="1:29" s="46" customFormat="1" ht="15.75" customHeight="1" x14ac:dyDescent="0.25">
      <c r="A124" s="47" t="s">
        <v>194</v>
      </c>
      <c r="B124" s="48" t="s">
        <v>195</v>
      </c>
      <c r="C124" s="49" t="s">
        <v>37</v>
      </c>
      <c r="D124" s="50">
        <v>35.924043028063522</v>
      </c>
      <c r="E124" s="50">
        <v>7.5929929647923533</v>
      </c>
      <c r="F124" s="50">
        <v>17.966516901890909</v>
      </c>
      <c r="G124" s="50">
        <v>38.835366570496916</v>
      </c>
      <c r="H124" s="50">
        <v>22.94284535277761</v>
      </c>
      <c r="I124" s="50">
        <v>82.024831912471157</v>
      </c>
      <c r="J124" s="50">
        <v>-31.744199318545725</v>
      </c>
      <c r="K124" s="50">
        <v>54.404358214594239</v>
      </c>
      <c r="L124" s="50">
        <v>37.858466955791464</v>
      </c>
      <c r="M124" s="50">
        <v>45.515452536214724</v>
      </c>
      <c r="N124" s="50">
        <v>19.901414969670054</v>
      </c>
      <c r="O124" s="50">
        <v>32.172288541007532</v>
      </c>
      <c r="P124" s="50">
        <v>8.7131227989486302</v>
      </c>
      <c r="Q124" s="50">
        <v>52.392979169157819</v>
      </c>
      <c r="R124" s="50">
        <v>47.368773387448975</v>
      </c>
      <c r="S124" s="50">
        <v>34.56230135177065</v>
      </c>
      <c r="T124" s="50">
        <v>28.611962241556622</v>
      </c>
      <c r="U124" s="50">
        <v>37.286024414881048</v>
      </c>
      <c r="V124" s="50">
        <v>35.336764123511138</v>
      </c>
      <c r="W124" s="50">
        <v>38.529128795898878</v>
      </c>
      <c r="X124" s="50">
        <v>46.517056111096927</v>
      </c>
      <c r="Y124" s="50">
        <v>39.814507254290099</v>
      </c>
      <c r="Z124" s="50">
        <v>51.658293798524234</v>
      </c>
      <c r="AA124" s="50">
        <v>455.53723876078311</v>
      </c>
      <c r="AB124" s="50">
        <v>267.16450042077992</v>
      </c>
      <c r="AC124" s="51"/>
    </row>
    <row r="125" spans="1:29" s="4" customFormat="1" ht="15.75" customHeight="1" outlineLevel="1" x14ac:dyDescent="0.25">
      <c r="A125" s="53" t="s">
        <v>196</v>
      </c>
      <c r="B125" s="54" t="s">
        <v>39</v>
      </c>
      <c r="C125" s="55" t="s">
        <v>37</v>
      </c>
      <c r="D125" s="50">
        <v>0</v>
      </c>
      <c r="E125" s="50">
        <v>0</v>
      </c>
      <c r="F125" s="50">
        <v>0</v>
      </c>
      <c r="G125" s="50">
        <v>0</v>
      </c>
      <c r="H125" s="50">
        <v>0</v>
      </c>
      <c r="I125" s="50">
        <v>0</v>
      </c>
      <c r="J125" s="50">
        <v>0</v>
      </c>
      <c r="K125" s="50">
        <v>0</v>
      </c>
      <c r="L125" s="50">
        <v>0</v>
      </c>
      <c r="M125" s="50">
        <v>0</v>
      </c>
      <c r="N125" s="50">
        <v>0</v>
      </c>
      <c r="O125" s="50">
        <v>0</v>
      </c>
      <c r="P125" s="50">
        <v>0</v>
      </c>
      <c r="Q125" s="50">
        <v>0</v>
      </c>
      <c r="R125" s="50">
        <v>0</v>
      </c>
      <c r="S125" s="50">
        <v>0</v>
      </c>
      <c r="T125" s="50">
        <v>0</v>
      </c>
      <c r="U125" s="50">
        <v>0</v>
      </c>
      <c r="V125" s="50">
        <v>0</v>
      </c>
      <c r="W125" s="50">
        <v>0</v>
      </c>
      <c r="X125" s="50">
        <v>0</v>
      </c>
      <c r="Y125" s="50">
        <v>0</v>
      </c>
      <c r="Z125" s="50">
        <v>0</v>
      </c>
      <c r="AA125" s="50">
        <v>0</v>
      </c>
      <c r="AB125" s="50">
        <v>0</v>
      </c>
      <c r="AC125" s="51"/>
    </row>
    <row r="126" spans="1:29" s="4" customFormat="1" ht="31.5" customHeight="1" outlineLevel="2" x14ac:dyDescent="0.25">
      <c r="A126" s="53" t="s">
        <v>197</v>
      </c>
      <c r="B126" s="58" t="s">
        <v>41</v>
      </c>
      <c r="C126" s="55" t="s">
        <v>37</v>
      </c>
      <c r="D126" s="50">
        <f t="shared" ref="D126:Z127" si="8">IF(D$20="Факт",IF(LEFT(C$19,4)="2019","-",0),IF(D$20="Утвержденный план",0,"-"))</f>
        <v>0</v>
      </c>
      <c r="E126" s="50">
        <f t="shared" si="8"/>
        <v>0</v>
      </c>
      <c r="F126" s="50">
        <f t="shared" si="8"/>
        <v>0</v>
      </c>
      <c r="G126" s="50">
        <f t="shared" si="8"/>
        <v>0</v>
      </c>
      <c r="H126" s="50">
        <f t="shared" si="8"/>
        <v>0</v>
      </c>
      <c r="I126" s="50">
        <f t="shared" si="8"/>
        <v>0</v>
      </c>
      <c r="J126" s="50">
        <f t="shared" si="8"/>
        <v>0</v>
      </c>
      <c r="K126" s="50">
        <f t="shared" si="8"/>
        <v>0</v>
      </c>
      <c r="L126" s="50">
        <f t="shared" si="8"/>
        <v>0</v>
      </c>
      <c r="M126" s="50">
        <f t="shared" si="8"/>
        <v>0</v>
      </c>
      <c r="N126" s="50" t="str">
        <f t="shared" si="8"/>
        <v>-</v>
      </c>
      <c r="O126" s="50">
        <f t="shared" si="8"/>
        <v>0</v>
      </c>
      <c r="P126" s="50" t="str">
        <f t="shared" si="8"/>
        <v>-</v>
      </c>
      <c r="Q126" s="50">
        <f t="shared" si="8"/>
        <v>0</v>
      </c>
      <c r="R126" s="50" t="str">
        <f t="shared" si="8"/>
        <v>-</v>
      </c>
      <c r="S126" s="50">
        <f t="shared" si="8"/>
        <v>0</v>
      </c>
      <c r="T126" s="50" t="str">
        <f t="shared" si="8"/>
        <v>-</v>
      </c>
      <c r="U126" s="50">
        <f t="shared" si="8"/>
        <v>0</v>
      </c>
      <c r="V126" s="50" t="str">
        <f t="shared" si="8"/>
        <v>-</v>
      </c>
      <c r="W126" s="50">
        <f t="shared" si="8"/>
        <v>0</v>
      </c>
      <c r="X126" s="50" t="str">
        <f t="shared" si="8"/>
        <v>-</v>
      </c>
      <c r="Y126" s="50">
        <f t="shared" si="8"/>
        <v>0</v>
      </c>
      <c r="Z126" s="50" t="str">
        <f t="shared" si="8"/>
        <v>-</v>
      </c>
      <c r="AA126" s="50">
        <f t="shared" ref="AA126:AB127" si="9">IF(AA$20="Факт",0,IF(AA$20="Утвержденный план",0,"-"))</f>
        <v>0</v>
      </c>
      <c r="AB126" s="50" t="str">
        <f t="shared" si="9"/>
        <v>-</v>
      </c>
      <c r="AC126" s="51"/>
    </row>
    <row r="127" spans="1:29" s="4" customFormat="1" ht="31.5" customHeight="1" outlineLevel="2" x14ac:dyDescent="0.25">
      <c r="A127" s="53" t="s">
        <v>198</v>
      </c>
      <c r="B127" s="58" t="s">
        <v>43</v>
      </c>
      <c r="C127" s="55" t="s">
        <v>37</v>
      </c>
      <c r="D127" s="50">
        <f t="shared" si="8"/>
        <v>0</v>
      </c>
      <c r="E127" s="50">
        <f t="shared" si="8"/>
        <v>0</v>
      </c>
      <c r="F127" s="50">
        <f t="shared" si="8"/>
        <v>0</v>
      </c>
      <c r="G127" s="50">
        <f t="shared" si="8"/>
        <v>0</v>
      </c>
      <c r="H127" s="50">
        <f t="shared" si="8"/>
        <v>0</v>
      </c>
      <c r="I127" s="50">
        <f t="shared" si="8"/>
        <v>0</v>
      </c>
      <c r="J127" s="50">
        <f t="shared" si="8"/>
        <v>0</v>
      </c>
      <c r="K127" s="50">
        <f t="shared" si="8"/>
        <v>0</v>
      </c>
      <c r="L127" s="50">
        <f t="shared" si="8"/>
        <v>0</v>
      </c>
      <c r="M127" s="50">
        <f t="shared" si="8"/>
        <v>0</v>
      </c>
      <c r="N127" s="50" t="str">
        <f t="shared" si="8"/>
        <v>-</v>
      </c>
      <c r="O127" s="50">
        <f t="shared" si="8"/>
        <v>0</v>
      </c>
      <c r="P127" s="50" t="str">
        <f t="shared" si="8"/>
        <v>-</v>
      </c>
      <c r="Q127" s="50">
        <f t="shared" si="8"/>
        <v>0</v>
      </c>
      <c r="R127" s="50" t="str">
        <f t="shared" si="8"/>
        <v>-</v>
      </c>
      <c r="S127" s="50">
        <f t="shared" si="8"/>
        <v>0</v>
      </c>
      <c r="T127" s="50" t="str">
        <f t="shared" si="8"/>
        <v>-</v>
      </c>
      <c r="U127" s="50">
        <f t="shared" si="8"/>
        <v>0</v>
      </c>
      <c r="V127" s="50" t="str">
        <f t="shared" si="8"/>
        <v>-</v>
      </c>
      <c r="W127" s="50">
        <f t="shared" si="8"/>
        <v>0</v>
      </c>
      <c r="X127" s="50" t="str">
        <f t="shared" si="8"/>
        <v>-</v>
      </c>
      <c r="Y127" s="50">
        <f t="shared" si="8"/>
        <v>0</v>
      </c>
      <c r="Z127" s="50" t="str">
        <f t="shared" si="8"/>
        <v>-</v>
      </c>
      <c r="AA127" s="50">
        <f t="shared" si="9"/>
        <v>0</v>
      </c>
      <c r="AB127" s="50" t="str">
        <f t="shared" si="9"/>
        <v>-</v>
      </c>
      <c r="AC127" s="51"/>
    </row>
    <row r="128" spans="1:29" s="4" customFormat="1" ht="31.5" customHeight="1" outlineLevel="2" x14ac:dyDescent="0.25">
      <c r="A128" s="53" t="s">
        <v>199</v>
      </c>
      <c r="B128" s="58" t="s">
        <v>45</v>
      </c>
      <c r="C128" s="55" t="s">
        <v>37</v>
      </c>
      <c r="D128" s="50">
        <v>0</v>
      </c>
      <c r="E128" s="50">
        <v>0</v>
      </c>
      <c r="F128" s="50">
        <v>0</v>
      </c>
      <c r="G128" s="50">
        <v>0</v>
      </c>
      <c r="H128" s="50">
        <v>0</v>
      </c>
      <c r="I128" s="50">
        <v>0</v>
      </c>
      <c r="J128" s="50">
        <v>0</v>
      </c>
      <c r="K128" s="50">
        <v>0</v>
      </c>
      <c r="L128" s="50">
        <v>0</v>
      </c>
      <c r="M128" s="50">
        <v>0</v>
      </c>
      <c r="N128" s="50">
        <v>0</v>
      </c>
      <c r="O128" s="50">
        <v>0</v>
      </c>
      <c r="P128" s="50">
        <v>0</v>
      </c>
      <c r="Q128" s="50">
        <v>0</v>
      </c>
      <c r="R128" s="50">
        <v>0</v>
      </c>
      <c r="S128" s="50">
        <v>0</v>
      </c>
      <c r="T128" s="50">
        <v>0</v>
      </c>
      <c r="U128" s="50">
        <v>0</v>
      </c>
      <c r="V128" s="50">
        <v>0</v>
      </c>
      <c r="W128" s="50">
        <v>0</v>
      </c>
      <c r="X128" s="50">
        <v>0</v>
      </c>
      <c r="Y128" s="50">
        <v>0</v>
      </c>
      <c r="Z128" s="50">
        <v>0</v>
      </c>
      <c r="AA128" s="50">
        <v>0</v>
      </c>
      <c r="AB128" s="50">
        <v>0</v>
      </c>
      <c r="AC128" s="51"/>
    </row>
    <row r="129" spans="1:29" s="4" customFormat="1" ht="15.75" customHeight="1" outlineLevel="1" x14ac:dyDescent="0.25">
      <c r="A129" s="53" t="s">
        <v>200</v>
      </c>
      <c r="B129" s="63" t="s">
        <v>201</v>
      </c>
      <c r="C129" s="55" t="s">
        <v>37</v>
      </c>
      <c r="D129" s="50" t="s">
        <v>48</v>
      </c>
      <c r="E129" s="50" t="s">
        <v>48</v>
      </c>
      <c r="F129" s="50" t="s">
        <v>48</v>
      </c>
      <c r="G129" s="50" t="s">
        <v>48</v>
      </c>
      <c r="H129" s="50" t="s">
        <v>48</v>
      </c>
      <c r="I129" s="50" t="s">
        <v>48</v>
      </c>
      <c r="J129" s="50" t="s">
        <v>48</v>
      </c>
      <c r="K129" s="50" t="s">
        <v>48</v>
      </c>
      <c r="L129" s="50" t="s">
        <v>48</v>
      </c>
      <c r="M129" s="50" t="s">
        <v>48</v>
      </c>
      <c r="N129" s="50" t="s">
        <v>48</v>
      </c>
      <c r="O129" s="50" t="s">
        <v>48</v>
      </c>
      <c r="P129" s="50" t="s">
        <v>48</v>
      </c>
      <c r="Q129" s="50" t="s">
        <v>48</v>
      </c>
      <c r="R129" s="50" t="s">
        <v>48</v>
      </c>
      <c r="S129" s="50" t="s">
        <v>48</v>
      </c>
      <c r="T129" s="50" t="s">
        <v>48</v>
      </c>
      <c r="U129" s="50" t="s">
        <v>48</v>
      </c>
      <c r="V129" s="50" t="s">
        <v>48</v>
      </c>
      <c r="W129" s="50" t="s">
        <v>48</v>
      </c>
      <c r="X129" s="50" t="s">
        <v>48</v>
      </c>
      <c r="Y129" s="50" t="s">
        <v>48</v>
      </c>
      <c r="Z129" s="50" t="s">
        <v>48</v>
      </c>
      <c r="AA129" s="50" t="s">
        <v>48</v>
      </c>
      <c r="AB129" s="50" t="s">
        <v>48</v>
      </c>
      <c r="AC129" s="51"/>
    </row>
    <row r="130" spans="1:29" s="4" customFormat="1" ht="15.75" customHeight="1" outlineLevel="1" x14ac:dyDescent="0.25">
      <c r="A130" s="53" t="s">
        <v>202</v>
      </c>
      <c r="B130" s="63" t="s">
        <v>203</v>
      </c>
      <c r="C130" s="55" t="s">
        <v>37</v>
      </c>
      <c r="D130" s="50">
        <v>9.5052118664766905</v>
      </c>
      <c r="E130" s="50">
        <v>6.1041298721551414</v>
      </c>
      <c r="F130" s="50">
        <v>-91.078251250520495</v>
      </c>
      <c r="G130" s="50">
        <v>20.834444867393984</v>
      </c>
      <c r="H130" s="50">
        <v>75.359243351185739</v>
      </c>
      <c r="I130" s="50">
        <v>30.129545990629197</v>
      </c>
      <c r="J130" s="50">
        <v>-67.588092469081744</v>
      </c>
      <c r="K130" s="50">
        <v>50.498673966464054</v>
      </c>
      <c r="L130" s="50">
        <v>13.253365281842424</v>
      </c>
      <c r="M130" s="50">
        <v>0</v>
      </c>
      <c r="N130" s="50">
        <v>0</v>
      </c>
      <c r="O130" s="50">
        <v>14.434028255540078</v>
      </c>
      <c r="P130" s="50">
        <v>1.0479476259206422E-5</v>
      </c>
      <c r="Q130" s="50">
        <v>40.739231020085747</v>
      </c>
      <c r="R130" s="50">
        <v>-2.0545104546460209</v>
      </c>
      <c r="S130" s="50">
        <v>16.270013384880322</v>
      </c>
      <c r="T130" s="50">
        <v>12.198598440784927</v>
      </c>
      <c r="U130" s="50">
        <v>24.833659557741484</v>
      </c>
      <c r="V130" s="50">
        <v>26.984269292252229</v>
      </c>
      <c r="W130" s="50">
        <v>25.578669344473731</v>
      </c>
      <c r="X130" s="50">
        <v>37.609311291243202</v>
      </c>
      <c r="Y130" s="50">
        <v>26.346029424807945</v>
      </c>
      <c r="Z130" s="50">
        <v>46.610519216877407</v>
      </c>
      <c r="AA130" s="50">
        <v>249.66429581201655</v>
      </c>
      <c r="AB130" s="50">
        <v>142.37271442993443</v>
      </c>
      <c r="AC130" s="51"/>
    </row>
    <row r="131" spans="1:29" s="4" customFormat="1" ht="15" customHeight="1" outlineLevel="1" x14ac:dyDescent="0.25">
      <c r="A131" s="53" t="s">
        <v>204</v>
      </c>
      <c r="B131" s="63" t="s">
        <v>205</v>
      </c>
      <c r="C131" s="55" t="s">
        <v>37</v>
      </c>
      <c r="D131" s="50" t="s">
        <v>48</v>
      </c>
      <c r="E131" s="50" t="s">
        <v>48</v>
      </c>
      <c r="F131" s="50" t="s">
        <v>48</v>
      </c>
      <c r="G131" s="50" t="s">
        <v>48</v>
      </c>
      <c r="H131" s="50" t="s">
        <v>48</v>
      </c>
      <c r="I131" s="50" t="s">
        <v>48</v>
      </c>
      <c r="J131" s="50" t="s">
        <v>48</v>
      </c>
      <c r="K131" s="50" t="s">
        <v>48</v>
      </c>
      <c r="L131" s="50" t="s">
        <v>48</v>
      </c>
      <c r="M131" s="50" t="s">
        <v>48</v>
      </c>
      <c r="N131" s="50" t="s">
        <v>48</v>
      </c>
      <c r="O131" s="50" t="s">
        <v>48</v>
      </c>
      <c r="P131" s="50" t="s">
        <v>48</v>
      </c>
      <c r="Q131" s="50" t="s">
        <v>48</v>
      </c>
      <c r="R131" s="50" t="s">
        <v>48</v>
      </c>
      <c r="S131" s="50" t="s">
        <v>48</v>
      </c>
      <c r="T131" s="50" t="s">
        <v>48</v>
      </c>
      <c r="U131" s="50" t="s">
        <v>48</v>
      </c>
      <c r="V131" s="50" t="s">
        <v>48</v>
      </c>
      <c r="W131" s="50" t="s">
        <v>48</v>
      </c>
      <c r="X131" s="50" t="s">
        <v>48</v>
      </c>
      <c r="Y131" s="50" t="s">
        <v>48</v>
      </c>
      <c r="Z131" s="50" t="s">
        <v>48</v>
      </c>
      <c r="AA131" s="50" t="s">
        <v>48</v>
      </c>
      <c r="AB131" s="50" t="s">
        <v>48</v>
      </c>
      <c r="AC131" s="51"/>
    </row>
    <row r="132" spans="1:29" s="4" customFormat="1" ht="15.75" customHeight="1" outlineLevel="1" x14ac:dyDescent="0.25">
      <c r="A132" s="53" t="s">
        <v>206</v>
      </c>
      <c r="B132" s="63" t="s">
        <v>207</v>
      </c>
      <c r="C132" s="55" t="s">
        <v>37</v>
      </c>
      <c r="D132" s="50">
        <v>0</v>
      </c>
      <c r="E132" s="50">
        <v>0.25450682224295362</v>
      </c>
      <c r="F132" s="50">
        <v>12.833703769276156</v>
      </c>
      <c r="G132" s="50">
        <v>1.7423669271431519</v>
      </c>
      <c r="H132" s="50">
        <v>5.2119623344759347</v>
      </c>
      <c r="I132" s="50">
        <v>49.453449057675428</v>
      </c>
      <c r="J132" s="50">
        <v>6.3832357820472652</v>
      </c>
      <c r="K132" s="50">
        <v>0</v>
      </c>
      <c r="L132" s="50">
        <v>0.83169676702409512</v>
      </c>
      <c r="M132" s="50">
        <v>45.515452536214724</v>
      </c>
      <c r="N132" s="50">
        <v>19.901414969670054</v>
      </c>
      <c r="O132" s="50">
        <v>12.041440697418274</v>
      </c>
      <c r="P132" s="50">
        <v>0.50004647953020243</v>
      </c>
      <c r="Q132" s="50">
        <v>0</v>
      </c>
      <c r="R132" s="50">
        <v>49.423283842094996</v>
      </c>
      <c r="S132" s="50">
        <v>7.088375361739998</v>
      </c>
      <c r="T132" s="50">
        <v>4.4964541824898117</v>
      </c>
      <c r="U132" s="50">
        <v>0</v>
      </c>
      <c r="V132" s="50">
        <v>0</v>
      </c>
      <c r="W132" s="50">
        <v>0</v>
      </c>
      <c r="X132" s="50">
        <v>0</v>
      </c>
      <c r="Y132" s="50">
        <v>0</v>
      </c>
      <c r="Z132" s="50">
        <v>0</v>
      </c>
      <c r="AA132" s="50">
        <v>115.84108458019156</v>
      </c>
      <c r="AB132" s="50">
        <v>86.748094357332363</v>
      </c>
      <c r="AC132" s="51"/>
    </row>
    <row r="133" spans="1:29" s="4" customFormat="1" ht="15.75" customHeight="1" outlineLevel="1" x14ac:dyDescent="0.25">
      <c r="A133" s="53" t="s">
        <v>208</v>
      </c>
      <c r="B133" s="63" t="s">
        <v>209</v>
      </c>
      <c r="C133" s="55" t="s">
        <v>37</v>
      </c>
      <c r="D133" s="50">
        <v>-1.6883841317087445E-4</v>
      </c>
      <c r="E133" s="50">
        <v>1.2343562703942581</v>
      </c>
      <c r="F133" s="50">
        <v>91.086737269999929</v>
      </c>
      <c r="G133" s="50">
        <v>0</v>
      </c>
      <c r="H133" s="50">
        <v>9.9109999950997008E-5</v>
      </c>
      <c r="I133" s="50">
        <v>0</v>
      </c>
      <c r="J133" s="50">
        <v>1023.2002820700001</v>
      </c>
      <c r="K133" s="50">
        <v>0</v>
      </c>
      <c r="L133" s="50">
        <v>0</v>
      </c>
      <c r="M133" s="50">
        <v>0</v>
      </c>
      <c r="N133" s="50">
        <v>0</v>
      </c>
      <c r="O133" s="50">
        <v>0</v>
      </c>
      <c r="P133" s="50">
        <v>0</v>
      </c>
      <c r="Q133" s="50">
        <v>0</v>
      </c>
      <c r="R133" s="50">
        <v>0</v>
      </c>
      <c r="S133" s="50">
        <v>0</v>
      </c>
      <c r="T133" s="50">
        <v>0</v>
      </c>
      <c r="U133" s="50">
        <v>0</v>
      </c>
      <c r="V133" s="50">
        <v>0</v>
      </c>
      <c r="W133" s="50">
        <v>0</v>
      </c>
      <c r="X133" s="50">
        <v>0</v>
      </c>
      <c r="Y133" s="50">
        <v>0</v>
      </c>
      <c r="Z133" s="50">
        <v>0</v>
      </c>
      <c r="AA133" s="50">
        <v>0</v>
      </c>
      <c r="AB133" s="50">
        <v>1023.20038118</v>
      </c>
      <c r="AC133" s="51"/>
    </row>
    <row r="134" spans="1:29" s="4" customFormat="1" ht="15.75" customHeight="1" outlineLevel="1" x14ac:dyDescent="0.25">
      <c r="A134" s="53" t="s">
        <v>210</v>
      </c>
      <c r="B134" s="63" t="s">
        <v>211</v>
      </c>
      <c r="C134" s="55" t="s">
        <v>37</v>
      </c>
      <c r="D134" s="50" t="s">
        <v>48</v>
      </c>
      <c r="E134" s="50" t="s">
        <v>48</v>
      </c>
      <c r="F134" s="50" t="s">
        <v>48</v>
      </c>
      <c r="G134" s="50" t="s">
        <v>48</v>
      </c>
      <c r="H134" s="50" t="s">
        <v>48</v>
      </c>
      <c r="I134" s="50" t="s">
        <v>48</v>
      </c>
      <c r="J134" s="50" t="s">
        <v>48</v>
      </c>
      <c r="K134" s="50" t="s">
        <v>48</v>
      </c>
      <c r="L134" s="50" t="s">
        <v>48</v>
      </c>
      <c r="M134" s="50" t="s">
        <v>48</v>
      </c>
      <c r="N134" s="50" t="s">
        <v>48</v>
      </c>
      <c r="O134" s="50" t="s">
        <v>48</v>
      </c>
      <c r="P134" s="50" t="s">
        <v>48</v>
      </c>
      <c r="Q134" s="50" t="s">
        <v>48</v>
      </c>
      <c r="R134" s="50" t="s">
        <v>48</v>
      </c>
      <c r="S134" s="50" t="s">
        <v>48</v>
      </c>
      <c r="T134" s="50" t="s">
        <v>48</v>
      </c>
      <c r="U134" s="50" t="s">
        <v>48</v>
      </c>
      <c r="V134" s="50" t="s">
        <v>48</v>
      </c>
      <c r="W134" s="50" t="s">
        <v>48</v>
      </c>
      <c r="X134" s="50" t="s">
        <v>48</v>
      </c>
      <c r="Y134" s="50" t="s">
        <v>48</v>
      </c>
      <c r="Z134" s="50" t="s">
        <v>48</v>
      </c>
      <c r="AA134" s="50" t="s">
        <v>48</v>
      </c>
      <c r="AB134" s="50" t="s">
        <v>48</v>
      </c>
      <c r="AC134" s="51"/>
    </row>
    <row r="135" spans="1:29" s="4" customFormat="1" ht="31.5" customHeight="1" outlineLevel="1" x14ac:dyDescent="0.25">
      <c r="A135" s="53" t="s">
        <v>212</v>
      </c>
      <c r="B135" s="63" t="s">
        <v>60</v>
      </c>
      <c r="C135" s="55" t="s">
        <v>37</v>
      </c>
      <c r="D135" s="50" t="s">
        <v>48</v>
      </c>
      <c r="E135" s="50" t="s">
        <v>48</v>
      </c>
      <c r="F135" s="50" t="s">
        <v>48</v>
      </c>
      <c r="G135" s="50" t="s">
        <v>48</v>
      </c>
      <c r="H135" s="50" t="s">
        <v>48</v>
      </c>
      <c r="I135" s="50" t="s">
        <v>48</v>
      </c>
      <c r="J135" s="50" t="s">
        <v>48</v>
      </c>
      <c r="K135" s="50" t="s">
        <v>48</v>
      </c>
      <c r="L135" s="50" t="s">
        <v>48</v>
      </c>
      <c r="M135" s="50" t="s">
        <v>48</v>
      </c>
      <c r="N135" s="50" t="s">
        <v>48</v>
      </c>
      <c r="O135" s="50" t="s">
        <v>48</v>
      </c>
      <c r="P135" s="50" t="s">
        <v>48</v>
      </c>
      <c r="Q135" s="50" t="s">
        <v>48</v>
      </c>
      <c r="R135" s="50" t="s">
        <v>48</v>
      </c>
      <c r="S135" s="50" t="s">
        <v>48</v>
      </c>
      <c r="T135" s="50" t="s">
        <v>48</v>
      </c>
      <c r="U135" s="50" t="s">
        <v>48</v>
      </c>
      <c r="V135" s="50" t="s">
        <v>48</v>
      </c>
      <c r="W135" s="50" t="s">
        <v>48</v>
      </c>
      <c r="X135" s="50" t="s">
        <v>48</v>
      </c>
      <c r="Y135" s="50" t="s">
        <v>48</v>
      </c>
      <c r="Z135" s="50" t="s">
        <v>48</v>
      </c>
      <c r="AA135" s="50" t="s">
        <v>48</v>
      </c>
      <c r="AB135" s="50" t="s">
        <v>48</v>
      </c>
      <c r="AC135" s="51"/>
    </row>
    <row r="136" spans="1:29" s="4" customFormat="1" ht="15.75" customHeight="1" outlineLevel="2" x14ac:dyDescent="0.25">
      <c r="A136" s="53" t="s">
        <v>213</v>
      </c>
      <c r="B136" s="57" t="s">
        <v>214</v>
      </c>
      <c r="C136" s="55" t="s">
        <v>37</v>
      </c>
      <c r="D136" s="50" t="s">
        <v>48</v>
      </c>
      <c r="E136" s="50" t="s">
        <v>48</v>
      </c>
      <c r="F136" s="50" t="s">
        <v>48</v>
      </c>
      <c r="G136" s="50" t="s">
        <v>48</v>
      </c>
      <c r="H136" s="50" t="s">
        <v>48</v>
      </c>
      <c r="I136" s="50" t="s">
        <v>48</v>
      </c>
      <c r="J136" s="50" t="s">
        <v>48</v>
      </c>
      <c r="K136" s="50" t="s">
        <v>48</v>
      </c>
      <c r="L136" s="50" t="s">
        <v>48</v>
      </c>
      <c r="M136" s="50" t="s">
        <v>48</v>
      </c>
      <c r="N136" s="50" t="s">
        <v>48</v>
      </c>
      <c r="O136" s="50" t="s">
        <v>48</v>
      </c>
      <c r="P136" s="50" t="s">
        <v>48</v>
      </c>
      <c r="Q136" s="50" t="s">
        <v>48</v>
      </c>
      <c r="R136" s="50" t="s">
        <v>48</v>
      </c>
      <c r="S136" s="50" t="s">
        <v>48</v>
      </c>
      <c r="T136" s="50" t="s">
        <v>48</v>
      </c>
      <c r="U136" s="50" t="s">
        <v>48</v>
      </c>
      <c r="V136" s="50" t="s">
        <v>48</v>
      </c>
      <c r="W136" s="50" t="s">
        <v>48</v>
      </c>
      <c r="X136" s="50" t="s">
        <v>48</v>
      </c>
      <c r="Y136" s="50" t="s">
        <v>48</v>
      </c>
      <c r="Z136" s="50" t="s">
        <v>48</v>
      </c>
      <c r="AA136" s="50" t="s">
        <v>48</v>
      </c>
      <c r="AB136" s="50" t="s">
        <v>48</v>
      </c>
      <c r="AC136" s="51"/>
    </row>
    <row r="137" spans="1:29" s="4" customFormat="1" ht="15.75" customHeight="1" outlineLevel="2" x14ac:dyDescent="0.25">
      <c r="A137" s="53" t="s">
        <v>215</v>
      </c>
      <c r="B137" s="57" t="s">
        <v>64</v>
      </c>
      <c r="C137" s="55" t="s">
        <v>37</v>
      </c>
      <c r="D137" s="50" t="s">
        <v>48</v>
      </c>
      <c r="E137" s="50" t="s">
        <v>48</v>
      </c>
      <c r="F137" s="50" t="s">
        <v>48</v>
      </c>
      <c r="G137" s="50" t="s">
        <v>48</v>
      </c>
      <c r="H137" s="50" t="s">
        <v>48</v>
      </c>
      <c r="I137" s="50" t="s">
        <v>48</v>
      </c>
      <c r="J137" s="50" t="s">
        <v>48</v>
      </c>
      <c r="K137" s="50" t="s">
        <v>48</v>
      </c>
      <c r="L137" s="50" t="s">
        <v>48</v>
      </c>
      <c r="M137" s="50" t="s">
        <v>48</v>
      </c>
      <c r="N137" s="50" t="s">
        <v>48</v>
      </c>
      <c r="O137" s="50" t="s">
        <v>48</v>
      </c>
      <c r="P137" s="50" t="s">
        <v>48</v>
      </c>
      <c r="Q137" s="50" t="s">
        <v>48</v>
      </c>
      <c r="R137" s="50" t="s">
        <v>48</v>
      </c>
      <c r="S137" s="50" t="s">
        <v>48</v>
      </c>
      <c r="T137" s="50" t="s">
        <v>48</v>
      </c>
      <c r="U137" s="50" t="s">
        <v>48</v>
      </c>
      <c r="V137" s="50" t="s">
        <v>48</v>
      </c>
      <c r="W137" s="50" t="s">
        <v>48</v>
      </c>
      <c r="X137" s="50" t="s">
        <v>48</v>
      </c>
      <c r="Y137" s="50" t="s">
        <v>48</v>
      </c>
      <c r="Z137" s="50" t="s">
        <v>48</v>
      </c>
      <c r="AA137" s="50" t="s">
        <v>48</v>
      </c>
      <c r="AB137" s="50" t="s">
        <v>48</v>
      </c>
      <c r="AC137" s="51"/>
    </row>
    <row r="138" spans="1:29" s="4" customFormat="1" ht="15.75" customHeight="1" outlineLevel="1" x14ac:dyDescent="0.25">
      <c r="A138" s="53" t="s">
        <v>216</v>
      </c>
      <c r="B138" s="63" t="s">
        <v>217</v>
      </c>
      <c r="C138" s="55" t="s">
        <v>37</v>
      </c>
      <c r="D138" s="50">
        <v>26.419</v>
      </c>
      <c r="E138" s="50">
        <v>0</v>
      </c>
      <c r="F138" s="50">
        <v>5.124327113135319</v>
      </c>
      <c r="G138" s="50">
        <v>16.25855477595978</v>
      </c>
      <c r="H138" s="50">
        <v>-57.628459442884022</v>
      </c>
      <c r="I138" s="50">
        <v>2.4418368641665325</v>
      </c>
      <c r="J138" s="50">
        <v>-993.73962470151127</v>
      </c>
      <c r="K138" s="50">
        <v>3.9056842481301821</v>
      </c>
      <c r="L138" s="50">
        <v>23.773404906924945</v>
      </c>
      <c r="M138" s="50">
        <v>0</v>
      </c>
      <c r="N138" s="50">
        <v>0</v>
      </c>
      <c r="O138" s="50">
        <v>5.696819588049177</v>
      </c>
      <c r="P138" s="50">
        <v>8.2130763194184269</v>
      </c>
      <c r="Q138" s="50">
        <v>11.653748149072074</v>
      </c>
      <c r="R138" s="50">
        <v>0</v>
      </c>
      <c r="S138" s="50">
        <v>11.203912605150327</v>
      </c>
      <c r="T138" s="50">
        <v>11.916909618281883</v>
      </c>
      <c r="U138" s="50">
        <v>12.452364857139564</v>
      </c>
      <c r="V138" s="50">
        <v>8.3524948312589107</v>
      </c>
      <c r="W138" s="50">
        <v>12.950459451425147</v>
      </c>
      <c r="X138" s="50">
        <v>8.9077448198537237</v>
      </c>
      <c r="Y138" s="50">
        <v>13.468477829482152</v>
      </c>
      <c r="Z138" s="50">
        <v>5.0477745816468307</v>
      </c>
      <c r="AA138" s="50">
        <v>90.03185836857493</v>
      </c>
      <c r="AB138" s="50">
        <v>-985.15667906701037</v>
      </c>
      <c r="AC138" s="51"/>
    </row>
    <row r="139" spans="1:29" s="46" customFormat="1" ht="15.75" customHeight="1" x14ac:dyDescent="0.25">
      <c r="A139" s="47" t="s">
        <v>218</v>
      </c>
      <c r="B139" s="48" t="s">
        <v>219</v>
      </c>
      <c r="C139" s="49" t="s">
        <v>37</v>
      </c>
      <c r="D139" s="50">
        <v>453.90996119910272</v>
      </c>
      <c r="E139" s="50">
        <v>-207.73700807041837</v>
      </c>
      <c r="F139" s="50">
        <v>37.251649942158807</v>
      </c>
      <c r="G139" s="50">
        <v>62.202481264370888</v>
      </c>
      <c r="H139" s="50">
        <v>-335.33361796149836</v>
      </c>
      <c r="I139" s="50">
        <v>201.03729346532816</v>
      </c>
      <c r="J139" s="50">
        <v>-601.21581984538477</v>
      </c>
      <c r="K139" s="50">
        <v>-138.66204704046137</v>
      </c>
      <c r="L139" s="50">
        <v>130.53067930332077</v>
      </c>
      <c r="M139" s="50">
        <v>783.40195008439082</v>
      </c>
      <c r="N139" s="50">
        <v>725.5231507220401</v>
      </c>
      <c r="O139" s="50">
        <v>118.98899333200477</v>
      </c>
      <c r="P139" s="50">
        <v>-183.23157225428159</v>
      </c>
      <c r="Q139" s="50">
        <v>145.98000763635744</v>
      </c>
      <c r="R139" s="50">
        <v>571.22477030857465</v>
      </c>
      <c r="S139" s="50">
        <v>331.13687366756267</v>
      </c>
      <c r="T139" s="50">
        <v>189.47963802282896</v>
      </c>
      <c r="U139" s="50">
        <v>535.07408387278633</v>
      </c>
      <c r="V139" s="50">
        <v>332.62329510639086</v>
      </c>
      <c r="W139" s="50">
        <v>556.81860190532677</v>
      </c>
      <c r="X139" s="50">
        <v>483.35506716417581</v>
      </c>
      <c r="Y139" s="50">
        <v>579.18005963321571</v>
      </c>
      <c r="Z139" s="50">
        <v>277.46021744800606</v>
      </c>
      <c r="AA139" s="50">
        <v>3175.1582978208826</v>
      </c>
      <c r="AB139" s="50">
        <v>1590.4158080141724</v>
      </c>
      <c r="AC139" s="51"/>
    </row>
    <row r="140" spans="1:29" s="4" customFormat="1" ht="15.75" customHeight="1" outlineLevel="1" x14ac:dyDescent="0.25">
      <c r="A140" s="53" t="s">
        <v>220</v>
      </c>
      <c r="B140" s="54" t="s">
        <v>39</v>
      </c>
      <c r="C140" s="55" t="s">
        <v>37</v>
      </c>
      <c r="D140" s="50">
        <v>0</v>
      </c>
      <c r="E140" s="50">
        <v>0</v>
      </c>
      <c r="F140" s="50">
        <v>0</v>
      </c>
      <c r="G140" s="50">
        <v>0</v>
      </c>
      <c r="H140" s="50">
        <v>0</v>
      </c>
      <c r="I140" s="50">
        <v>0</v>
      </c>
      <c r="J140" s="50">
        <v>0</v>
      </c>
      <c r="K140" s="50">
        <v>0</v>
      </c>
      <c r="L140" s="50">
        <v>0</v>
      </c>
      <c r="M140" s="50">
        <v>0</v>
      </c>
      <c r="N140" s="50">
        <v>0</v>
      </c>
      <c r="O140" s="50">
        <v>0</v>
      </c>
      <c r="P140" s="50">
        <v>0</v>
      </c>
      <c r="Q140" s="50">
        <v>0</v>
      </c>
      <c r="R140" s="50">
        <v>0</v>
      </c>
      <c r="S140" s="50">
        <v>0</v>
      </c>
      <c r="T140" s="50">
        <v>0</v>
      </c>
      <c r="U140" s="50">
        <v>0</v>
      </c>
      <c r="V140" s="50">
        <v>0</v>
      </c>
      <c r="W140" s="50">
        <v>0</v>
      </c>
      <c r="X140" s="50">
        <v>0</v>
      </c>
      <c r="Y140" s="50">
        <v>0</v>
      </c>
      <c r="Z140" s="50">
        <v>0</v>
      </c>
      <c r="AA140" s="50">
        <v>0</v>
      </c>
      <c r="AB140" s="50">
        <v>0</v>
      </c>
      <c r="AC140" s="51"/>
    </row>
    <row r="141" spans="1:29" s="4" customFormat="1" ht="31.5" customHeight="1" outlineLevel="2" x14ac:dyDescent="0.25">
      <c r="A141" s="53" t="s">
        <v>221</v>
      </c>
      <c r="B141" s="58" t="s">
        <v>41</v>
      </c>
      <c r="C141" s="55" t="s">
        <v>37</v>
      </c>
      <c r="D141" s="50">
        <f t="shared" ref="D141:Z142" si="10">IF(D$20="Факт",IF(LEFT(C$19,4)="2019","-",0),IF(D$20="Утвержденный план",0,"-"))</f>
        <v>0</v>
      </c>
      <c r="E141" s="50">
        <f t="shared" si="10"/>
        <v>0</v>
      </c>
      <c r="F141" s="50">
        <f t="shared" si="10"/>
        <v>0</v>
      </c>
      <c r="G141" s="50">
        <f t="shared" si="10"/>
        <v>0</v>
      </c>
      <c r="H141" s="50">
        <f t="shared" si="10"/>
        <v>0</v>
      </c>
      <c r="I141" s="50">
        <f t="shared" si="10"/>
        <v>0</v>
      </c>
      <c r="J141" s="50">
        <f t="shared" si="10"/>
        <v>0</v>
      </c>
      <c r="K141" s="50">
        <f t="shared" si="10"/>
        <v>0</v>
      </c>
      <c r="L141" s="50">
        <f t="shared" si="10"/>
        <v>0</v>
      </c>
      <c r="M141" s="50">
        <f t="shared" si="10"/>
        <v>0</v>
      </c>
      <c r="N141" s="50" t="str">
        <f t="shared" si="10"/>
        <v>-</v>
      </c>
      <c r="O141" s="50">
        <f t="shared" si="10"/>
        <v>0</v>
      </c>
      <c r="P141" s="50" t="str">
        <f t="shared" si="10"/>
        <v>-</v>
      </c>
      <c r="Q141" s="50">
        <f t="shared" si="10"/>
        <v>0</v>
      </c>
      <c r="R141" s="50" t="str">
        <f t="shared" si="10"/>
        <v>-</v>
      </c>
      <c r="S141" s="50">
        <f t="shared" si="10"/>
        <v>0</v>
      </c>
      <c r="T141" s="50" t="str">
        <f t="shared" si="10"/>
        <v>-</v>
      </c>
      <c r="U141" s="50">
        <f t="shared" si="10"/>
        <v>0</v>
      </c>
      <c r="V141" s="50" t="str">
        <f t="shared" si="10"/>
        <v>-</v>
      </c>
      <c r="W141" s="50">
        <f t="shared" si="10"/>
        <v>0</v>
      </c>
      <c r="X141" s="50" t="str">
        <f t="shared" si="10"/>
        <v>-</v>
      </c>
      <c r="Y141" s="50">
        <f t="shared" si="10"/>
        <v>0</v>
      </c>
      <c r="Z141" s="50" t="str">
        <f t="shared" si="10"/>
        <v>-</v>
      </c>
      <c r="AA141" s="50">
        <f t="shared" ref="AA141:AB142" si="11">IF(AA$20="Факт",0,IF(AA$20="Утвержденный план",0,"-"))</f>
        <v>0</v>
      </c>
      <c r="AB141" s="50" t="str">
        <f t="shared" si="11"/>
        <v>-</v>
      </c>
      <c r="AC141" s="51"/>
    </row>
    <row r="142" spans="1:29" s="4" customFormat="1" ht="31.5" customHeight="1" outlineLevel="2" x14ac:dyDescent="0.25">
      <c r="A142" s="53" t="s">
        <v>222</v>
      </c>
      <c r="B142" s="58" t="s">
        <v>43</v>
      </c>
      <c r="C142" s="55" t="s">
        <v>37</v>
      </c>
      <c r="D142" s="50">
        <f t="shared" si="10"/>
        <v>0</v>
      </c>
      <c r="E142" s="50">
        <f t="shared" si="10"/>
        <v>0</v>
      </c>
      <c r="F142" s="50">
        <f t="shared" si="10"/>
        <v>0</v>
      </c>
      <c r="G142" s="50">
        <f t="shared" si="10"/>
        <v>0</v>
      </c>
      <c r="H142" s="50">
        <f t="shared" si="10"/>
        <v>0</v>
      </c>
      <c r="I142" s="50">
        <f t="shared" si="10"/>
        <v>0</v>
      </c>
      <c r="J142" s="50">
        <f t="shared" si="10"/>
        <v>0</v>
      </c>
      <c r="K142" s="50">
        <f t="shared" si="10"/>
        <v>0</v>
      </c>
      <c r="L142" s="50">
        <f t="shared" si="10"/>
        <v>0</v>
      </c>
      <c r="M142" s="50">
        <f t="shared" si="10"/>
        <v>0</v>
      </c>
      <c r="N142" s="50" t="str">
        <f t="shared" si="10"/>
        <v>-</v>
      </c>
      <c r="O142" s="50">
        <f t="shared" si="10"/>
        <v>0</v>
      </c>
      <c r="P142" s="50" t="str">
        <f t="shared" si="10"/>
        <v>-</v>
      </c>
      <c r="Q142" s="50">
        <f t="shared" si="10"/>
        <v>0</v>
      </c>
      <c r="R142" s="50" t="str">
        <f t="shared" si="10"/>
        <v>-</v>
      </c>
      <c r="S142" s="50">
        <f t="shared" si="10"/>
        <v>0</v>
      </c>
      <c r="T142" s="50" t="str">
        <f t="shared" si="10"/>
        <v>-</v>
      </c>
      <c r="U142" s="50">
        <f t="shared" si="10"/>
        <v>0</v>
      </c>
      <c r="V142" s="50" t="str">
        <f t="shared" si="10"/>
        <v>-</v>
      </c>
      <c r="W142" s="50">
        <f t="shared" si="10"/>
        <v>0</v>
      </c>
      <c r="X142" s="50" t="str">
        <f t="shared" si="10"/>
        <v>-</v>
      </c>
      <c r="Y142" s="50">
        <f t="shared" si="10"/>
        <v>0</v>
      </c>
      <c r="Z142" s="50" t="str">
        <f t="shared" si="10"/>
        <v>-</v>
      </c>
      <c r="AA142" s="50">
        <f t="shared" si="11"/>
        <v>0</v>
      </c>
      <c r="AB142" s="50" t="str">
        <f t="shared" si="11"/>
        <v>-</v>
      </c>
      <c r="AC142" s="51"/>
    </row>
    <row r="143" spans="1:29" s="4" customFormat="1" ht="31.5" customHeight="1" outlineLevel="2" x14ac:dyDescent="0.25">
      <c r="A143" s="53" t="s">
        <v>223</v>
      </c>
      <c r="B143" s="58" t="s">
        <v>45</v>
      </c>
      <c r="C143" s="55" t="s">
        <v>37</v>
      </c>
      <c r="D143" s="50">
        <v>0</v>
      </c>
      <c r="E143" s="50">
        <v>0</v>
      </c>
      <c r="F143" s="50">
        <v>0</v>
      </c>
      <c r="G143" s="50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0</v>
      </c>
      <c r="N143" s="50">
        <v>0</v>
      </c>
      <c r="O143" s="50">
        <v>0</v>
      </c>
      <c r="P143" s="50">
        <v>0</v>
      </c>
      <c r="Q143" s="50">
        <v>0</v>
      </c>
      <c r="R143" s="50">
        <v>0</v>
      </c>
      <c r="S143" s="50">
        <v>0</v>
      </c>
      <c r="T143" s="50">
        <v>0</v>
      </c>
      <c r="U143" s="50">
        <v>0</v>
      </c>
      <c r="V143" s="50">
        <v>0</v>
      </c>
      <c r="W143" s="50">
        <v>0</v>
      </c>
      <c r="X143" s="50">
        <v>0</v>
      </c>
      <c r="Y143" s="50">
        <v>0</v>
      </c>
      <c r="Z143" s="50">
        <v>0</v>
      </c>
      <c r="AA143" s="50">
        <v>0</v>
      </c>
      <c r="AB143" s="50">
        <v>0</v>
      </c>
      <c r="AC143" s="51"/>
    </row>
    <row r="144" spans="1:29" s="4" customFormat="1" ht="15.75" customHeight="1" outlineLevel="1" x14ac:dyDescent="0.25">
      <c r="A144" s="53" t="s">
        <v>224</v>
      </c>
      <c r="B144" s="54" t="s">
        <v>47</v>
      </c>
      <c r="C144" s="55" t="s">
        <v>37</v>
      </c>
      <c r="D144" s="50" t="s">
        <v>48</v>
      </c>
      <c r="E144" s="50" t="s">
        <v>48</v>
      </c>
      <c r="F144" s="50" t="s">
        <v>48</v>
      </c>
      <c r="G144" s="50" t="s">
        <v>48</v>
      </c>
      <c r="H144" s="50" t="s">
        <v>48</v>
      </c>
      <c r="I144" s="50" t="s">
        <v>48</v>
      </c>
      <c r="J144" s="50" t="s">
        <v>48</v>
      </c>
      <c r="K144" s="50" t="s">
        <v>48</v>
      </c>
      <c r="L144" s="50" t="s">
        <v>48</v>
      </c>
      <c r="M144" s="50" t="s">
        <v>48</v>
      </c>
      <c r="N144" s="50" t="s">
        <v>48</v>
      </c>
      <c r="O144" s="50" t="s">
        <v>48</v>
      </c>
      <c r="P144" s="50" t="s">
        <v>48</v>
      </c>
      <c r="Q144" s="50" t="s">
        <v>48</v>
      </c>
      <c r="R144" s="50" t="s">
        <v>48</v>
      </c>
      <c r="S144" s="50" t="s">
        <v>48</v>
      </c>
      <c r="T144" s="50" t="s">
        <v>48</v>
      </c>
      <c r="U144" s="50" t="s">
        <v>48</v>
      </c>
      <c r="V144" s="50" t="s">
        <v>48</v>
      </c>
      <c r="W144" s="50" t="s">
        <v>48</v>
      </c>
      <c r="X144" s="50" t="s">
        <v>48</v>
      </c>
      <c r="Y144" s="50" t="s">
        <v>48</v>
      </c>
      <c r="Z144" s="50" t="s">
        <v>48</v>
      </c>
      <c r="AA144" s="50" t="s">
        <v>48</v>
      </c>
      <c r="AB144" s="50" t="s">
        <v>48</v>
      </c>
      <c r="AC144" s="51"/>
    </row>
    <row r="145" spans="1:29" s="4" customFormat="1" ht="15.75" customHeight="1" outlineLevel="1" x14ac:dyDescent="0.25">
      <c r="A145" s="53" t="s">
        <v>225</v>
      </c>
      <c r="B145" s="54" t="s">
        <v>50</v>
      </c>
      <c r="C145" s="55" t="s">
        <v>37</v>
      </c>
      <c r="D145" s="50">
        <v>161.71946810919135</v>
      </c>
      <c r="E145" s="50">
        <v>-83.056700063456589</v>
      </c>
      <c r="F145" s="50">
        <v>-2.4077001483718306</v>
      </c>
      <c r="G145" s="50">
        <v>431.86266943076799</v>
      </c>
      <c r="H145" s="50">
        <v>140.66375961573604</v>
      </c>
      <c r="I145" s="50">
        <v>141.30305761590139</v>
      </c>
      <c r="J145" s="50">
        <v>391.45564092267864</v>
      </c>
      <c r="K145" s="50">
        <v>-152.757792847422</v>
      </c>
      <c r="L145" s="50">
        <v>32.110382611148864</v>
      </c>
      <c r="M145" s="50">
        <v>133.1920305281912</v>
      </c>
      <c r="N145" s="50">
        <v>8.0732350124161165</v>
      </c>
      <c r="O145" s="50">
        <v>88.621778041315878</v>
      </c>
      <c r="P145" s="50">
        <v>-260.85511362918794</v>
      </c>
      <c r="Q145" s="50">
        <v>149.68751005371396</v>
      </c>
      <c r="R145" s="50">
        <v>79.170888578907267</v>
      </c>
      <c r="S145" s="50">
        <v>302.04237500339298</v>
      </c>
      <c r="T145" s="50">
        <v>123.8261828197422</v>
      </c>
      <c r="U145" s="50">
        <v>542.78650019682561</v>
      </c>
      <c r="V145" s="50">
        <v>320.46331736765438</v>
      </c>
      <c r="W145" s="50">
        <v>559.07009520273039</v>
      </c>
      <c r="X145" s="50">
        <v>469.52213185897671</v>
      </c>
      <c r="Y145" s="50">
        <v>575.8421980588123</v>
      </c>
      <c r="Z145" s="50">
        <v>275.80449245590944</v>
      </c>
      <c r="AA145" s="50">
        <v>2771.6504212842301</v>
      </c>
      <c r="AB145" s="50">
        <v>1580.2349176139817</v>
      </c>
      <c r="AC145" s="51"/>
    </row>
    <row r="146" spans="1:29" s="4" customFormat="1" ht="15.75" customHeight="1" outlineLevel="1" x14ac:dyDescent="0.25">
      <c r="A146" s="53" t="s">
        <v>226</v>
      </c>
      <c r="B146" s="54" t="s">
        <v>52</v>
      </c>
      <c r="C146" s="55" t="s">
        <v>37</v>
      </c>
      <c r="D146" s="50" t="s">
        <v>48</v>
      </c>
      <c r="E146" s="50" t="s">
        <v>48</v>
      </c>
      <c r="F146" s="50" t="s">
        <v>48</v>
      </c>
      <c r="G146" s="50" t="s">
        <v>48</v>
      </c>
      <c r="H146" s="50" t="s">
        <v>48</v>
      </c>
      <c r="I146" s="50" t="s">
        <v>48</v>
      </c>
      <c r="J146" s="50" t="s">
        <v>48</v>
      </c>
      <c r="K146" s="50" t="s">
        <v>48</v>
      </c>
      <c r="L146" s="50" t="s">
        <v>48</v>
      </c>
      <c r="M146" s="50" t="s">
        <v>48</v>
      </c>
      <c r="N146" s="50" t="s">
        <v>48</v>
      </c>
      <c r="O146" s="50" t="s">
        <v>48</v>
      </c>
      <c r="P146" s="50" t="s">
        <v>48</v>
      </c>
      <c r="Q146" s="50" t="s">
        <v>48</v>
      </c>
      <c r="R146" s="50" t="s">
        <v>48</v>
      </c>
      <c r="S146" s="50" t="s">
        <v>48</v>
      </c>
      <c r="T146" s="50" t="s">
        <v>48</v>
      </c>
      <c r="U146" s="50" t="s">
        <v>48</v>
      </c>
      <c r="V146" s="50" t="s">
        <v>48</v>
      </c>
      <c r="W146" s="50" t="s">
        <v>48</v>
      </c>
      <c r="X146" s="50" t="s">
        <v>48</v>
      </c>
      <c r="Y146" s="50" t="s">
        <v>48</v>
      </c>
      <c r="Z146" s="50" t="s">
        <v>48</v>
      </c>
      <c r="AA146" s="50" t="s">
        <v>48</v>
      </c>
      <c r="AB146" s="50" t="s">
        <v>48</v>
      </c>
      <c r="AC146" s="51"/>
    </row>
    <row r="147" spans="1:29" s="4" customFormat="1" ht="15.75" customHeight="1" outlineLevel="1" x14ac:dyDescent="0.25">
      <c r="A147" s="53" t="s">
        <v>227</v>
      </c>
      <c r="B147" s="56" t="s">
        <v>54</v>
      </c>
      <c r="C147" s="55" t="s">
        <v>37</v>
      </c>
      <c r="D147" s="50">
        <v>-18.325362637645362</v>
      </c>
      <c r="E147" s="50">
        <v>1.0180391347345248</v>
      </c>
      <c r="F147" s="50">
        <v>51.334815584052109</v>
      </c>
      <c r="G147" s="50">
        <v>1.1646560256926637</v>
      </c>
      <c r="H147" s="50">
        <v>-28.330094141731077</v>
      </c>
      <c r="I147" s="50">
        <v>40.736175376606695</v>
      </c>
      <c r="J147" s="50">
        <v>11.362607129186657</v>
      </c>
      <c r="K147" s="50">
        <v>-1.5282904756747206</v>
      </c>
      <c r="L147" s="50">
        <v>3.3267943109684026</v>
      </c>
      <c r="M147" s="50">
        <v>621.55588657230794</v>
      </c>
      <c r="N147" s="50">
        <v>657.91460654069783</v>
      </c>
      <c r="O147" s="50">
        <v>6.5606927964624759</v>
      </c>
      <c r="P147" s="50">
        <v>2.0001859181208084</v>
      </c>
      <c r="Q147" s="50">
        <v>-21.846589143378921</v>
      </c>
      <c r="R147" s="50">
        <v>455.10166276842011</v>
      </c>
      <c r="S147" s="50">
        <v>9.4348556748658794</v>
      </c>
      <c r="T147" s="50">
        <v>17.98581672995924</v>
      </c>
      <c r="U147" s="50">
        <v>-27.405122403079741</v>
      </c>
      <c r="V147" s="50">
        <v>-21.250001586299149</v>
      </c>
      <c r="W147" s="50">
        <v>-28.501327299202931</v>
      </c>
      <c r="X147" s="50">
        <v>-21.798043974215773</v>
      </c>
      <c r="Y147" s="50">
        <v>-29.641380391171047</v>
      </c>
      <c r="Z147" s="50">
        <v>-18.535373334490707</v>
      </c>
      <c r="AA147" s="50">
        <v>570.52955673342831</v>
      </c>
      <c r="AB147" s="50">
        <v>1057.7781603606165</v>
      </c>
      <c r="AC147" s="51"/>
    </row>
    <row r="148" spans="1:29" s="4" customFormat="1" ht="15.75" customHeight="1" outlineLevel="1" x14ac:dyDescent="0.25">
      <c r="A148" s="53" t="s">
        <v>228</v>
      </c>
      <c r="B148" s="54" t="s">
        <v>56</v>
      </c>
      <c r="C148" s="55" t="s">
        <v>37</v>
      </c>
      <c r="D148" s="50">
        <v>204.84062595703477</v>
      </c>
      <c r="E148" s="50">
        <v>62.631047442778183</v>
      </c>
      <c r="F148" s="50">
        <v>-32.1726644559321</v>
      </c>
      <c r="G148" s="50">
        <v>-396.10867076251503</v>
      </c>
      <c r="H148" s="50">
        <v>-481.11280677999991</v>
      </c>
      <c r="I148" s="50">
        <v>0</v>
      </c>
      <c r="J148" s="50">
        <v>-1023.2002820700001</v>
      </c>
      <c r="K148" s="50">
        <v>7.4766754987649623E-5</v>
      </c>
      <c r="L148" s="50">
        <v>53.087436109999985</v>
      </c>
      <c r="M148" s="50">
        <v>1.98</v>
      </c>
      <c r="N148" s="50">
        <v>32.965015599999987</v>
      </c>
      <c r="O148" s="50">
        <v>1.98</v>
      </c>
      <c r="P148" s="50">
        <v>16.86789332</v>
      </c>
      <c r="Q148" s="50">
        <v>1</v>
      </c>
      <c r="R148" s="50">
        <v>0</v>
      </c>
      <c r="S148" s="50">
        <v>0.7</v>
      </c>
      <c r="T148" s="50">
        <v>0</v>
      </c>
      <c r="U148" s="50">
        <v>0.5</v>
      </c>
      <c r="V148" s="50">
        <v>0</v>
      </c>
      <c r="W148" s="50">
        <v>0.51500000000000001</v>
      </c>
      <c r="X148" s="50">
        <v>0</v>
      </c>
      <c r="Y148" s="50">
        <v>0.53044999999999998</v>
      </c>
      <c r="Z148" s="50">
        <v>0</v>
      </c>
      <c r="AA148" s="50">
        <v>-388.90314599576004</v>
      </c>
      <c r="AB148" s="50">
        <v>-1401.3927438200001</v>
      </c>
      <c r="AC148" s="51"/>
    </row>
    <row r="149" spans="1:29" s="4" customFormat="1" ht="15.75" customHeight="1" outlineLevel="1" x14ac:dyDescent="0.25">
      <c r="A149" s="53" t="s">
        <v>229</v>
      </c>
      <c r="B149" s="54" t="s">
        <v>58</v>
      </c>
      <c r="C149" s="55" t="s">
        <v>37</v>
      </c>
      <c r="D149" s="50" t="s">
        <v>48</v>
      </c>
      <c r="E149" s="50" t="s">
        <v>48</v>
      </c>
      <c r="F149" s="50" t="s">
        <v>48</v>
      </c>
      <c r="G149" s="50" t="s">
        <v>48</v>
      </c>
      <c r="H149" s="50" t="s">
        <v>48</v>
      </c>
      <c r="I149" s="50" t="s">
        <v>48</v>
      </c>
      <c r="J149" s="50" t="s">
        <v>48</v>
      </c>
      <c r="K149" s="50" t="s">
        <v>48</v>
      </c>
      <c r="L149" s="50" t="s">
        <v>48</v>
      </c>
      <c r="M149" s="50" t="s">
        <v>48</v>
      </c>
      <c r="N149" s="50" t="s">
        <v>48</v>
      </c>
      <c r="O149" s="50" t="s">
        <v>48</v>
      </c>
      <c r="P149" s="50" t="s">
        <v>48</v>
      </c>
      <c r="Q149" s="50" t="s">
        <v>48</v>
      </c>
      <c r="R149" s="50" t="s">
        <v>48</v>
      </c>
      <c r="S149" s="50" t="s">
        <v>48</v>
      </c>
      <c r="T149" s="50" t="s">
        <v>48</v>
      </c>
      <c r="U149" s="50" t="s">
        <v>48</v>
      </c>
      <c r="V149" s="50" t="s">
        <v>48</v>
      </c>
      <c r="W149" s="50" t="s">
        <v>48</v>
      </c>
      <c r="X149" s="50" t="s">
        <v>48</v>
      </c>
      <c r="Y149" s="50" t="s">
        <v>48</v>
      </c>
      <c r="Z149" s="50" t="s">
        <v>48</v>
      </c>
      <c r="AA149" s="50" t="s">
        <v>48</v>
      </c>
      <c r="AB149" s="50" t="s">
        <v>48</v>
      </c>
      <c r="AC149" s="51"/>
    </row>
    <row r="150" spans="1:29" s="4" customFormat="1" ht="31.5" customHeight="1" outlineLevel="1" x14ac:dyDescent="0.25">
      <c r="A150" s="53" t="s">
        <v>230</v>
      </c>
      <c r="B150" s="56" t="s">
        <v>60</v>
      </c>
      <c r="C150" s="55" t="s">
        <v>37</v>
      </c>
      <c r="D150" s="50" t="s">
        <v>48</v>
      </c>
      <c r="E150" s="50" t="s">
        <v>48</v>
      </c>
      <c r="F150" s="50" t="s">
        <v>48</v>
      </c>
      <c r="G150" s="50" t="s">
        <v>48</v>
      </c>
      <c r="H150" s="50" t="s">
        <v>48</v>
      </c>
      <c r="I150" s="50" t="s">
        <v>48</v>
      </c>
      <c r="J150" s="50" t="s">
        <v>48</v>
      </c>
      <c r="K150" s="50" t="s">
        <v>48</v>
      </c>
      <c r="L150" s="50" t="s">
        <v>48</v>
      </c>
      <c r="M150" s="50" t="s">
        <v>48</v>
      </c>
      <c r="N150" s="50" t="s">
        <v>48</v>
      </c>
      <c r="O150" s="50" t="s">
        <v>48</v>
      </c>
      <c r="P150" s="50" t="s">
        <v>48</v>
      </c>
      <c r="Q150" s="50" t="s">
        <v>48</v>
      </c>
      <c r="R150" s="50" t="s">
        <v>48</v>
      </c>
      <c r="S150" s="50" t="s">
        <v>48</v>
      </c>
      <c r="T150" s="50" t="s">
        <v>48</v>
      </c>
      <c r="U150" s="50" t="s">
        <v>48</v>
      </c>
      <c r="V150" s="50" t="s">
        <v>48</v>
      </c>
      <c r="W150" s="50" t="s">
        <v>48</v>
      </c>
      <c r="X150" s="50" t="s">
        <v>48</v>
      </c>
      <c r="Y150" s="50" t="s">
        <v>48</v>
      </c>
      <c r="Z150" s="50" t="s">
        <v>48</v>
      </c>
      <c r="AA150" s="50" t="s">
        <v>48</v>
      </c>
      <c r="AB150" s="50" t="s">
        <v>48</v>
      </c>
      <c r="AC150" s="51"/>
    </row>
    <row r="151" spans="1:29" s="4" customFormat="1" ht="15.75" customHeight="1" outlineLevel="2" x14ac:dyDescent="0.25">
      <c r="A151" s="53" t="s">
        <v>231</v>
      </c>
      <c r="B151" s="57" t="s">
        <v>62</v>
      </c>
      <c r="C151" s="55" t="s">
        <v>37</v>
      </c>
      <c r="D151" s="50" t="s">
        <v>48</v>
      </c>
      <c r="E151" s="50" t="s">
        <v>48</v>
      </c>
      <c r="F151" s="50" t="s">
        <v>48</v>
      </c>
      <c r="G151" s="50" t="s">
        <v>48</v>
      </c>
      <c r="H151" s="50" t="s">
        <v>48</v>
      </c>
      <c r="I151" s="50" t="s">
        <v>48</v>
      </c>
      <c r="J151" s="50" t="s">
        <v>48</v>
      </c>
      <c r="K151" s="50" t="s">
        <v>48</v>
      </c>
      <c r="L151" s="50" t="s">
        <v>48</v>
      </c>
      <c r="M151" s="50" t="s">
        <v>48</v>
      </c>
      <c r="N151" s="50" t="s">
        <v>48</v>
      </c>
      <c r="O151" s="50" t="s">
        <v>48</v>
      </c>
      <c r="P151" s="50" t="s">
        <v>48</v>
      </c>
      <c r="Q151" s="50" t="s">
        <v>48</v>
      </c>
      <c r="R151" s="50" t="s">
        <v>48</v>
      </c>
      <c r="S151" s="50" t="s">
        <v>48</v>
      </c>
      <c r="T151" s="50" t="s">
        <v>48</v>
      </c>
      <c r="U151" s="50" t="s">
        <v>48</v>
      </c>
      <c r="V151" s="50" t="s">
        <v>48</v>
      </c>
      <c r="W151" s="50" t="s">
        <v>48</v>
      </c>
      <c r="X151" s="50" t="s">
        <v>48</v>
      </c>
      <c r="Y151" s="50" t="s">
        <v>48</v>
      </c>
      <c r="Z151" s="50" t="s">
        <v>48</v>
      </c>
      <c r="AA151" s="50" t="s">
        <v>48</v>
      </c>
      <c r="AB151" s="50" t="s">
        <v>48</v>
      </c>
      <c r="AC151" s="51"/>
    </row>
    <row r="152" spans="1:29" s="4" customFormat="1" ht="15.75" customHeight="1" outlineLevel="2" x14ac:dyDescent="0.25">
      <c r="A152" s="53" t="s">
        <v>232</v>
      </c>
      <c r="B152" s="57" t="s">
        <v>64</v>
      </c>
      <c r="C152" s="55" t="s">
        <v>37</v>
      </c>
      <c r="D152" s="50" t="s">
        <v>48</v>
      </c>
      <c r="E152" s="50" t="s">
        <v>48</v>
      </c>
      <c r="F152" s="50" t="s">
        <v>48</v>
      </c>
      <c r="G152" s="50" t="s">
        <v>48</v>
      </c>
      <c r="H152" s="50" t="s">
        <v>48</v>
      </c>
      <c r="I152" s="50" t="s">
        <v>48</v>
      </c>
      <c r="J152" s="50" t="s">
        <v>48</v>
      </c>
      <c r="K152" s="50" t="s">
        <v>48</v>
      </c>
      <c r="L152" s="50" t="s">
        <v>48</v>
      </c>
      <c r="M152" s="50" t="s">
        <v>48</v>
      </c>
      <c r="N152" s="50" t="s">
        <v>48</v>
      </c>
      <c r="O152" s="50" t="s">
        <v>48</v>
      </c>
      <c r="P152" s="50" t="s">
        <v>48</v>
      </c>
      <c r="Q152" s="50" t="s">
        <v>48</v>
      </c>
      <c r="R152" s="50" t="s">
        <v>48</v>
      </c>
      <c r="S152" s="50" t="s">
        <v>48</v>
      </c>
      <c r="T152" s="50" t="s">
        <v>48</v>
      </c>
      <c r="U152" s="50" t="s">
        <v>48</v>
      </c>
      <c r="V152" s="50" t="s">
        <v>48</v>
      </c>
      <c r="W152" s="50" t="s">
        <v>48</v>
      </c>
      <c r="X152" s="50" t="s">
        <v>48</v>
      </c>
      <c r="Y152" s="50" t="s">
        <v>48</v>
      </c>
      <c r="Z152" s="50" t="s">
        <v>48</v>
      </c>
      <c r="AA152" s="50" t="s">
        <v>48</v>
      </c>
      <c r="AB152" s="50" t="s">
        <v>48</v>
      </c>
      <c r="AC152" s="51"/>
    </row>
    <row r="153" spans="1:29" s="4" customFormat="1" ht="15.75" customHeight="1" outlineLevel="1" x14ac:dyDescent="0.25">
      <c r="A153" s="53" t="s">
        <v>233</v>
      </c>
      <c r="B153" s="54" t="s">
        <v>66</v>
      </c>
      <c r="C153" s="55" t="s">
        <v>37</v>
      </c>
      <c r="D153" s="50">
        <v>105.67522977052197</v>
      </c>
      <c r="E153" s="50">
        <v>-188.32939458447447</v>
      </c>
      <c r="F153" s="50">
        <v>20.497198962410632</v>
      </c>
      <c r="G153" s="50">
        <v>25.28382657042529</v>
      </c>
      <c r="H153" s="50">
        <v>33.445523344496557</v>
      </c>
      <c r="I153" s="50">
        <v>18.998060472820075</v>
      </c>
      <c r="J153" s="50">
        <v>19.166214172750074</v>
      </c>
      <c r="K153" s="50">
        <v>15.623961515880353</v>
      </c>
      <c r="L153" s="50">
        <v>42.006066271203501</v>
      </c>
      <c r="M153" s="50">
        <v>26.674032983891774</v>
      </c>
      <c r="N153" s="50">
        <v>26.570293568926125</v>
      </c>
      <c r="O153" s="50">
        <v>21.82652249422641</v>
      </c>
      <c r="P153" s="50">
        <v>58.75546213678556</v>
      </c>
      <c r="Q153" s="50">
        <v>17.139086726022377</v>
      </c>
      <c r="R153" s="50">
        <v>36.95221896124724</v>
      </c>
      <c r="S153" s="50">
        <v>18.959642989303795</v>
      </c>
      <c r="T153" s="50">
        <v>47.667638473127525</v>
      </c>
      <c r="U153" s="50">
        <v>19.192706079040438</v>
      </c>
      <c r="V153" s="50">
        <v>33.409979325035664</v>
      </c>
      <c r="W153" s="50">
        <v>25.734834001799271</v>
      </c>
      <c r="X153" s="50">
        <v>35.630979279414902</v>
      </c>
      <c r="Y153" s="50">
        <v>32.44879196557455</v>
      </c>
      <c r="Z153" s="50">
        <v>20.191098326587326</v>
      </c>
      <c r="AA153" s="50">
        <v>221.88146579898435</v>
      </c>
      <c r="AB153" s="50">
        <v>353.79547385957443</v>
      </c>
      <c r="AC153" s="51"/>
    </row>
    <row r="154" spans="1:29" s="46" customFormat="1" ht="15.75" customHeight="1" x14ac:dyDescent="0.25">
      <c r="A154" s="47" t="s">
        <v>234</v>
      </c>
      <c r="B154" s="48" t="s">
        <v>235</v>
      </c>
      <c r="C154" s="49" t="s">
        <v>37</v>
      </c>
      <c r="D154" s="50">
        <v>453.90996119910272</v>
      </c>
      <c r="E154" s="50">
        <v>0</v>
      </c>
      <c r="F154" s="50">
        <v>37.251649942158807</v>
      </c>
      <c r="G154" s="50">
        <v>62.202481264370888</v>
      </c>
      <c r="H154" s="50">
        <v>0</v>
      </c>
      <c r="I154" s="50">
        <v>201.03729346532819</v>
      </c>
      <c r="J154" s="50">
        <v>0</v>
      </c>
      <c r="K154" s="50">
        <v>0</v>
      </c>
      <c r="L154" s="50">
        <v>130.53067930332077</v>
      </c>
      <c r="M154" s="50">
        <v>783.40195008439082</v>
      </c>
      <c r="N154" s="50">
        <v>725.52315072204021</v>
      </c>
      <c r="O154" s="50">
        <v>118.98899333200477</v>
      </c>
      <c r="P154" s="50">
        <v>0</v>
      </c>
      <c r="Q154" s="50">
        <v>145.98000763635744</v>
      </c>
      <c r="R154" s="50">
        <v>571.22477030857465</v>
      </c>
      <c r="S154" s="50">
        <v>331.13687366756267</v>
      </c>
      <c r="T154" s="50">
        <v>189.47963802282896</v>
      </c>
      <c r="U154" s="50">
        <v>535.07408387278633</v>
      </c>
      <c r="V154" s="50">
        <v>332.62329510639086</v>
      </c>
      <c r="W154" s="50">
        <v>556.81860190532677</v>
      </c>
      <c r="X154" s="50">
        <v>483.35506716417581</v>
      </c>
      <c r="Y154" s="50">
        <v>579.18005963321571</v>
      </c>
      <c r="Z154" s="50">
        <v>277.46021744800606</v>
      </c>
      <c r="AA154" s="50">
        <v>3313.820344861344</v>
      </c>
      <c r="AB154" s="50">
        <v>2710.1968180753374</v>
      </c>
      <c r="AC154" s="51"/>
    </row>
    <row r="155" spans="1:29" s="4" customFormat="1" ht="15.75" customHeight="1" outlineLevel="1" x14ac:dyDescent="0.25">
      <c r="A155" s="53" t="s">
        <v>236</v>
      </c>
      <c r="B155" s="63" t="s">
        <v>237</v>
      </c>
      <c r="C155" s="55" t="s">
        <v>37</v>
      </c>
      <c r="D155" s="50">
        <v>0</v>
      </c>
      <c r="E155" s="50">
        <v>0</v>
      </c>
      <c r="F155" s="50">
        <v>0</v>
      </c>
      <c r="G155" s="50">
        <v>75</v>
      </c>
      <c r="H155" s="50">
        <v>0</v>
      </c>
      <c r="I155" s="50">
        <v>230</v>
      </c>
      <c r="J155" s="50">
        <v>0</v>
      </c>
      <c r="K155" s="50">
        <v>0</v>
      </c>
      <c r="L155" s="50">
        <v>0</v>
      </c>
      <c r="M155" s="50">
        <v>70</v>
      </c>
      <c r="N155" s="50">
        <v>8.0732078007774106</v>
      </c>
      <c r="O155" s="50">
        <v>0</v>
      </c>
      <c r="P155" s="50">
        <v>0</v>
      </c>
      <c r="Q155" s="50">
        <v>0</v>
      </c>
      <c r="R155" s="50">
        <v>0</v>
      </c>
      <c r="S155" s="50">
        <v>0</v>
      </c>
      <c r="T155" s="50">
        <v>0</v>
      </c>
      <c r="U155" s="50">
        <v>0</v>
      </c>
      <c r="V155" s="50">
        <v>0</v>
      </c>
      <c r="W155" s="50">
        <v>0</v>
      </c>
      <c r="X155" s="50">
        <v>0</v>
      </c>
      <c r="Y155" s="50">
        <v>0</v>
      </c>
      <c r="Z155" s="50">
        <v>0</v>
      </c>
      <c r="AA155" s="50">
        <v>375</v>
      </c>
      <c r="AB155" s="50">
        <v>8.0732078007774106</v>
      </c>
      <c r="AC155" s="51"/>
    </row>
    <row r="156" spans="1:29" s="4" customFormat="1" ht="15.75" customHeight="1" outlineLevel="1" x14ac:dyDescent="0.25">
      <c r="A156" s="53" t="s">
        <v>238</v>
      </c>
      <c r="B156" s="63" t="s">
        <v>239</v>
      </c>
      <c r="C156" s="55" t="s">
        <v>37</v>
      </c>
      <c r="D156" s="50">
        <v>5.0545608183591222</v>
      </c>
      <c r="E156" s="50">
        <v>0</v>
      </c>
      <c r="F156" s="50">
        <v>1.1683378522606482</v>
      </c>
      <c r="G156" s="50">
        <v>2.0728427904652293</v>
      </c>
      <c r="H156" s="50">
        <v>0</v>
      </c>
      <c r="I156" s="50">
        <v>2.0858857549728791</v>
      </c>
      <c r="J156" s="50">
        <v>0</v>
      </c>
      <c r="K156" s="50">
        <v>0</v>
      </c>
      <c r="L156" s="50">
        <v>3.3625159730281213</v>
      </c>
      <c r="M156" s="50">
        <v>0</v>
      </c>
      <c r="N156" s="50">
        <v>3.5259505883678202</v>
      </c>
      <c r="O156" s="50">
        <v>0</v>
      </c>
      <c r="P156" s="50">
        <v>0</v>
      </c>
      <c r="Q156" s="50">
        <v>0</v>
      </c>
      <c r="R156" s="50">
        <v>0</v>
      </c>
      <c r="S156" s="50">
        <v>0</v>
      </c>
      <c r="T156" s="50">
        <v>0</v>
      </c>
      <c r="U156" s="50">
        <v>0</v>
      </c>
      <c r="V156" s="50">
        <v>0</v>
      </c>
      <c r="W156" s="50">
        <v>0</v>
      </c>
      <c r="X156" s="50">
        <v>0</v>
      </c>
      <c r="Y156" s="50">
        <v>0</v>
      </c>
      <c r="Z156" s="50">
        <v>0</v>
      </c>
      <c r="AA156" s="50">
        <v>4.1587285454381089</v>
      </c>
      <c r="AB156" s="50">
        <v>6.8884665613959415</v>
      </c>
      <c r="AC156" s="51"/>
    </row>
    <row r="157" spans="1:29" s="4" customFormat="1" ht="15.75" customHeight="1" outlineLevel="1" x14ac:dyDescent="0.25">
      <c r="A157" s="53" t="s">
        <v>240</v>
      </c>
      <c r="B157" s="63" t="s">
        <v>241</v>
      </c>
      <c r="C157" s="55" t="s">
        <v>37</v>
      </c>
      <c r="D157" s="50">
        <v>25.792412021671446</v>
      </c>
      <c r="E157" s="50">
        <v>0</v>
      </c>
      <c r="F157" s="50">
        <v>14.784294351006578</v>
      </c>
      <c r="G157" s="50">
        <v>30.70414498820843</v>
      </c>
      <c r="H157" s="50">
        <v>0</v>
      </c>
      <c r="I157" s="50">
        <v>97.85597024026751</v>
      </c>
      <c r="J157" s="50">
        <v>0</v>
      </c>
      <c r="K157" s="50">
        <v>0</v>
      </c>
      <c r="L157" s="50">
        <v>131.16754587917004</v>
      </c>
      <c r="M157" s="50">
        <v>47.21695364399956</v>
      </c>
      <c r="N157" s="50">
        <v>113.84141977591389</v>
      </c>
      <c r="O157" s="50">
        <v>23.779870963242484</v>
      </c>
      <c r="P157" s="50">
        <v>0</v>
      </c>
      <c r="Q157" s="50">
        <v>53.538028545544151</v>
      </c>
      <c r="R157" s="50">
        <v>95.468573658061047</v>
      </c>
      <c r="S157" s="50">
        <v>93.272023583665884</v>
      </c>
      <c r="T157" s="50">
        <v>88.061721959963322</v>
      </c>
      <c r="U157" s="50">
        <v>230.59150906142671</v>
      </c>
      <c r="V157" s="50">
        <v>166.31164755319671</v>
      </c>
      <c r="W157" s="50">
        <v>243.00968581274401</v>
      </c>
      <c r="X157" s="50">
        <v>241.67753358208896</v>
      </c>
      <c r="Y157" s="50">
        <v>255.73139129535338</v>
      </c>
      <c r="Z157" s="50">
        <v>138.73010872400187</v>
      </c>
      <c r="AA157" s="50">
        <v>1075.6995781344522</v>
      </c>
      <c r="AB157" s="50">
        <v>975.25855113239584</v>
      </c>
      <c r="AC157" s="51"/>
    </row>
    <row r="158" spans="1:29" s="4" customFormat="1" ht="18" customHeight="1" outlineLevel="1" x14ac:dyDescent="0.25">
      <c r="A158" s="53" t="s">
        <v>242</v>
      </c>
      <c r="B158" s="63" t="s">
        <v>243</v>
      </c>
      <c r="C158" s="55" t="s">
        <v>37</v>
      </c>
      <c r="D158" s="50">
        <v>423.06298835907216</v>
      </c>
      <c r="E158" s="50">
        <v>0</v>
      </c>
      <c r="F158" s="50">
        <v>21.299017738891578</v>
      </c>
      <c r="G158" s="50">
        <v>-45.574506514302769</v>
      </c>
      <c r="H158" s="50">
        <v>0</v>
      </c>
      <c r="I158" s="50">
        <v>-128.90456252991223</v>
      </c>
      <c r="J158" s="50">
        <v>0</v>
      </c>
      <c r="K158" s="50">
        <v>0</v>
      </c>
      <c r="L158" s="50">
        <v>-3.9993825488773922</v>
      </c>
      <c r="M158" s="50">
        <v>666.18499644039127</v>
      </c>
      <c r="N158" s="64">
        <v>600.08257255698106</v>
      </c>
      <c r="O158" s="50">
        <v>95.20912236876228</v>
      </c>
      <c r="P158" s="64">
        <v>0</v>
      </c>
      <c r="Q158" s="50">
        <v>92.441979090813291</v>
      </c>
      <c r="R158" s="64">
        <v>475.75619665051363</v>
      </c>
      <c r="S158" s="50">
        <v>237.86485008389678</v>
      </c>
      <c r="T158" s="64">
        <v>101.41791606286564</v>
      </c>
      <c r="U158" s="50">
        <v>304.48257481135965</v>
      </c>
      <c r="V158" s="64">
        <v>166.31164755319415</v>
      </c>
      <c r="W158" s="50">
        <v>313.80891609258276</v>
      </c>
      <c r="X158" s="64">
        <v>241.67753358208685</v>
      </c>
      <c r="Y158" s="50">
        <v>323.44866833786233</v>
      </c>
      <c r="Z158" s="64">
        <v>138.7301087240042</v>
      </c>
      <c r="AA158" s="50">
        <v>1858.9620381814534</v>
      </c>
      <c r="AB158" s="50">
        <v>1719.9765925807683</v>
      </c>
      <c r="AC158" s="51"/>
    </row>
    <row r="159" spans="1:29" s="46" customFormat="1" ht="18" customHeight="1" x14ac:dyDescent="0.25">
      <c r="A159" s="47" t="s">
        <v>244</v>
      </c>
      <c r="B159" s="48" t="s">
        <v>129</v>
      </c>
      <c r="C159" s="49" t="s">
        <v>48</v>
      </c>
      <c r="D159" s="50" t="s">
        <v>48</v>
      </c>
      <c r="E159" s="50" t="s">
        <v>48</v>
      </c>
      <c r="F159" s="50" t="s">
        <v>48</v>
      </c>
      <c r="G159" s="50" t="s">
        <v>48</v>
      </c>
      <c r="H159" s="50" t="s">
        <v>48</v>
      </c>
      <c r="I159" s="50" t="s">
        <v>48</v>
      </c>
      <c r="J159" s="50" t="s">
        <v>48</v>
      </c>
      <c r="K159" s="50" t="s">
        <v>48</v>
      </c>
      <c r="L159" s="50" t="s">
        <v>48</v>
      </c>
      <c r="M159" s="50" t="s">
        <v>48</v>
      </c>
      <c r="N159" s="50" t="s">
        <v>48</v>
      </c>
      <c r="O159" s="50" t="s">
        <v>48</v>
      </c>
      <c r="P159" s="50" t="s">
        <v>48</v>
      </c>
      <c r="Q159" s="50" t="s">
        <v>48</v>
      </c>
      <c r="R159" s="50" t="s">
        <v>48</v>
      </c>
      <c r="S159" s="50" t="s">
        <v>48</v>
      </c>
      <c r="T159" s="50" t="s">
        <v>48</v>
      </c>
      <c r="U159" s="50" t="s">
        <v>48</v>
      </c>
      <c r="V159" s="50" t="s">
        <v>48</v>
      </c>
      <c r="W159" s="50" t="s">
        <v>48</v>
      </c>
      <c r="X159" s="50" t="s">
        <v>48</v>
      </c>
      <c r="Y159" s="50" t="s">
        <v>48</v>
      </c>
      <c r="Z159" s="50" t="s">
        <v>48</v>
      </c>
      <c r="AA159" s="50" t="s">
        <v>48</v>
      </c>
      <c r="AB159" s="50" t="s">
        <v>48</v>
      </c>
      <c r="AC159" s="62"/>
    </row>
    <row r="160" spans="1:29" s="4" customFormat="1" ht="37.5" customHeight="1" outlineLevel="1" x14ac:dyDescent="0.25">
      <c r="A160" s="53" t="s">
        <v>245</v>
      </c>
      <c r="B160" s="63" t="s">
        <v>246</v>
      </c>
      <c r="C160" s="55" t="s">
        <v>37</v>
      </c>
      <c r="D160" s="50">
        <v>1001.3153076981625</v>
      </c>
      <c r="E160" s="50">
        <v>357.16405635496676</v>
      </c>
      <c r="F160" s="50">
        <v>620.60584860133531</v>
      </c>
      <c r="G160" s="50">
        <v>709.22030029498683</v>
      </c>
      <c r="H160" s="50">
        <v>293.13704087981148</v>
      </c>
      <c r="I160" s="50">
        <v>912.02024114855089</v>
      </c>
      <c r="J160" s="50">
        <v>-90.051229605930359</v>
      </c>
      <c r="K160" s="50">
        <v>582.53074985013291</v>
      </c>
      <c r="L160" s="50">
        <v>744.43831819163506</v>
      </c>
      <c r="M160" s="50">
        <v>1455.8356398441153</v>
      </c>
      <c r="N160" s="50">
        <v>1272.6814755950713</v>
      </c>
      <c r="O160" s="50">
        <v>831.27180514370025</v>
      </c>
      <c r="P160" s="50">
        <v>425.32778119202823</v>
      </c>
      <c r="Q160" s="50">
        <v>866.5539554976707</v>
      </c>
      <c r="R160" s="50">
        <v>1238.8103693863168</v>
      </c>
      <c r="S160" s="50">
        <v>1008.5296308735922</v>
      </c>
      <c r="T160" s="50">
        <v>829.22342398651722</v>
      </c>
      <c r="U160" s="50">
        <v>1161.5007760209028</v>
      </c>
      <c r="V160" s="50">
        <v>972.22075013167955</v>
      </c>
      <c r="W160" s="50">
        <v>1184.488398434461</v>
      </c>
      <c r="X160" s="50">
        <v>1115.3150188910386</v>
      </c>
      <c r="Y160" s="50">
        <v>1208.1352346207414</v>
      </c>
      <c r="Z160" s="50">
        <v>932.35098204034739</v>
      </c>
      <c r="AA160" s="50">
        <v>9920.0867317288539</v>
      </c>
      <c r="AB160" s="50">
        <v>7733.4539306885163</v>
      </c>
      <c r="AC160" s="51"/>
    </row>
    <row r="161" spans="1:29" s="4" customFormat="1" ht="18" customHeight="1" outlineLevel="1" x14ac:dyDescent="0.25">
      <c r="A161" s="53" t="s">
        <v>247</v>
      </c>
      <c r="B161" s="63" t="s">
        <v>248</v>
      </c>
      <c r="C161" s="55" t="s">
        <v>37</v>
      </c>
      <c r="D161" s="50">
        <v>2279.3270000000002</v>
      </c>
      <c r="E161" s="50">
        <v>2979.9940000000001</v>
      </c>
      <c r="F161" s="50">
        <v>2660.0408106</v>
      </c>
      <c r="G161" s="50">
        <v>2483.721086</v>
      </c>
      <c r="H161" s="50">
        <v>2483.721086</v>
      </c>
      <c r="I161" s="50">
        <v>2519.9990860000003</v>
      </c>
      <c r="J161" s="50">
        <v>2204.7568860000006</v>
      </c>
      <c r="K161" s="50">
        <v>2629.777025211215</v>
      </c>
      <c r="L161" s="50">
        <v>2629.7770250482517</v>
      </c>
      <c r="M161" s="50">
        <v>2446.8184675307762</v>
      </c>
      <c r="N161" s="50">
        <v>2446.8184675307762</v>
      </c>
      <c r="O161" s="50">
        <v>2944.9801166299799</v>
      </c>
      <c r="P161" s="50">
        <v>2575.2070764637174</v>
      </c>
      <c r="Q161" s="50">
        <v>2904.4092820064152</v>
      </c>
      <c r="R161" s="50">
        <v>3252.8787731416123</v>
      </c>
      <c r="S161" s="50">
        <v>2767.5018985664328</v>
      </c>
      <c r="T161" s="50">
        <v>2991.3477731416128</v>
      </c>
      <c r="U161" s="50">
        <v>2456.819784634597</v>
      </c>
      <c r="V161" s="50">
        <v>3098.4258005077868</v>
      </c>
      <c r="W161" s="50">
        <v>2065.2475034782456</v>
      </c>
      <c r="X161" s="50">
        <v>3054.4258005077868</v>
      </c>
      <c r="Y161" s="50">
        <v>1765.7475034782449</v>
      </c>
      <c r="Z161" s="50">
        <v>2935.4258005077872</v>
      </c>
      <c r="AA161" s="50" t="s">
        <v>48</v>
      </c>
      <c r="AB161" s="50" t="s">
        <v>48</v>
      </c>
      <c r="AC161" s="62"/>
    </row>
    <row r="162" spans="1:29" s="4" customFormat="1" ht="18" customHeight="1" outlineLevel="2" x14ac:dyDescent="0.25">
      <c r="A162" s="53" t="s">
        <v>249</v>
      </c>
      <c r="B162" s="58" t="s">
        <v>250</v>
      </c>
      <c r="C162" s="55" t="s">
        <v>37</v>
      </c>
      <c r="D162" s="50">
        <v>0</v>
      </c>
      <c r="E162" s="50">
        <v>0</v>
      </c>
      <c r="F162" s="50">
        <v>0</v>
      </c>
      <c r="G162" s="50">
        <v>933.81606600000009</v>
      </c>
      <c r="H162" s="50">
        <v>0</v>
      </c>
      <c r="I162" s="50">
        <v>398.23677000000015</v>
      </c>
      <c r="J162" s="50">
        <v>0</v>
      </c>
      <c r="K162" s="50">
        <v>0</v>
      </c>
      <c r="L162" s="50">
        <v>0</v>
      </c>
      <c r="M162" s="50">
        <v>163.24942550174427</v>
      </c>
      <c r="N162" s="50">
        <v>163.24942550174427</v>
      </c>
      <c r="O162" s="50">
        <v>168.41107460094412</v>
      </c>
      <c r="P162" s="50">
        <v>32.248064081287502</v>
      </c>
      <c r="Q162" s="50">
        <v>167.84023997737944</v>
      </c>
      <c r="R162" s="50">
        <v>1.1675524629803737</v>
      </c>
      <c r="S162" s="50">
        <v>30.932856537397019</v>
      </c>
      <c r="T162" s="50">
        <v>2078.1675524629804</v>
      </c>
      <c r="U162" s="50">
        <v>183.25974260556083</v>
      </c>
      <c r="V162" s="50">
        <v>36.245579829154629</v>
      </c>
      <c r="W162" s="50">
        <v>81.687461449209138</v>
      </c>
      <c r="X162" s="50">
        <v>8.2455798291546269</v>
      </c>
      <c r="Y162" s="50">
        <v>82.187461449208698</v>
      </c>
      <c r="Z162" s="50">
        <v>8.2455798291546269</v>
      </c>
      <c r="AA162" s="50" t="s">
        <v>48</v>
      </c>
      <c r="AB162" s="50" t="s">
        <v>48</v>
      </c>
      <c r="AC162" s="62"/>
    </row>
    <row r="163" spans="1:29" s="4" customFormat="1" ht="18" customHeight="1" outlineLevel="1" x14ac:dyDescent="0.25">
      <c r="A163" s="53" t="s">
        <v>251</v>
      </c>
      <c r="B163" s="63" t="s">
        <v>252</v>
      </c>
      <c r="C163" s="55" t="s">
        <v>37</v>
      </c>
      <c r="D163" s="50">
        <v>2979.9940000000001</v>
      </c>
      <c r="E163" s="50">
        <v>2660.0408106</v>
      </c>
      <c r="F163" s="50">
        <v>2483.721086</v>
      </c>
      <c r="G163" s="50">
        <v>2519.9990860000003</v>
      </c>
      <c r="H163" s="50">
        <v>2204.7568860000006</v>
      </c>
      <c r="I163" s="50">
        <v>2719.9990860000003</v>
      </c>
      <c r="J163" s="50">
        <v>2629.777025211215</v>
      </c>
      <c r="K163" s="50">
        <v>2624.2649994777157</v>
      </c>
      <c r="L163" s="50">
        <v>2446.8184675307762</v>
      </c>
      <c r="M163" s="50">
        <v>2944.9801166299799</v>
      </c>
      <c r="N163" s="50">
        <v>2575.2070764637174</v>
      </c>
      <c r="O163" s="50">
        <v>2904.4092820064152</v>
      </c>
      <c r="P163" s="50">
        <v>3252.8787731416123</v>
      </c>
      <c r="Q163" s="50">
        <v>2767.5018985664328</v>
      </c>
      <c r="R163" s="50">
        <v>2991.3477731416128</v>
      </c>
      <c r="S163" s="50">
        <v>2456.819784634597</v>
      </c>
      <c r="T163" s="50">
        <v>3098.4258005077868</v>
      </c>
      <c r="U163" s="50">
        <v>2065.2475034782456</v>
      </c>
      <c r="V163" s="50">
        <v>3054.4258005077868</v>
      </c>
      <c r="W163" s="50">
        <v>1765.7475034782449</v>
      </c>
      <c r="X163" s="50">
        <v>2935.4258005077872</v>
      </c>
      <c r="Y163" s="50">
        <v>1466.2475034782444</v>
      </c>
      <c r="Z163" s="50">
        <v>3103.3979846089219</v>
      </c>
      <c r="AA163" s="50" t="s">
        <v>48</v>
      </c>
      <c r="AB163" s="50" t="s">
        <v>48</v>
      </c>
      <c r="AC163" s="62"/>
    </row>
    <row r="164" spans="1:29" s="4" customFormat="1" ht="18" customHeight="1" outlineLevel="2" x14ac:dyDescent="0.25">
      <c r="A164" s="53" t="s">
        <v>253</v>
      </c>
      <c r="B164" s="58" t="s">
        <v>254</v>
      </c>
      <c r="C164" s="55" t="s">
        <v>37</v>
      </c>
      <c r="D164" s="50">
        <v>0</v>
      </c>
      <c r="E164" s="50">
        <v>0</v>
      </c>
      <c r="F164" s="50">
        <v>0</v>
      </c>
      <c r="G164" s="50">
        <v>398.23677000000015</v>
      </c>
      <c r="H164" s="50">
        <v>0</v>
      </c>
      <c r="I164" s="50">
        <v>2333.0244699999998</v>
      </c>
      <c r="J164" s="50">
        <v>0</v>
      </c>
      <c r="K164" s="50">
        <v>0</v>
      </c>
      <c r="L164" s="50">
        <v>163.24942550174427</v>
      </c>
      <c r="M164" s="50">
        <v>168.41107460094412</v>
      </c>
      <c r="N164" s="50">
        <v>32.248064081287502</v>
      </c>
      <c r="O164" s="50">
        <v>167.84023997737944</v>
      </c>
      <c r="P164" s="50">
        <v>1.1675524629803737</v>
      </c>
      <c r="Q164" s="50">
        <v>30.932856537397019</v>
      </c>
      <c r="R164" s="50">
        <v>2078.1675524629804</v>
      </c>
      <c r="S164" s="50">
        <v>183.25974260556083</v>
      </c>
      <c r="T164" s="50">
        <v>36.245579829154629</v>
      </c>
      <c r="U164" s="50">
        <v>81.687461449209138</v>
      </c>
      <c r="V164" s="50">
        <v>8.2455798291546269</v>
      </c>
      <c r="W164" s="50">
        <v>82.187461449208698</v>
      </c>
      <c r="X164" s="50">
        <v>8.2455798291546269</v>
      </c>
      <c r="Y164" s="50">
        <v>82.687461449208257</v>
      </c>
      <c r="Z164" s="50">
        <v>8.2455798291546269</v>
      </c>
      <c r="AA164" s="50" t="s">
        <v>48</v>
      </c>
      <c r="AB164" s="50" t="s">
        <v>48</v>
      </c>
      <c r="AC164" s="62"/>
    </row>
    <row r="165" spans="1:29" s="4" customFormat="1" ht="31.5" customHeight="1" outlineLevel="1" x14ac:dyDescent="0.25">
      <c r="A165" s="53" t="s">
        <v>255</v>
      </c>
      <c r="B165" s="63" t="s">
        <v>256</v>
      </c>
      <c r="C165" s="49" t="s">
        <v>48</v>
      </c>
      <c r="D165" s="50">
        <v>2.9760795396711268</v>
      </c>
      <c r="E165" s="50">
        <v>7.4476721922889233</v>
      </c>
      <c r="F165" s="50">
        <v>4.0020910076783576</v>
      </c>
      <c r="G165" s="50">
        <v>3.5531964961406972</v>
      </c>
      <c r="H165" s="50">
        <v>7.5212497178204387</v>
      </c>
      <c r="I165" s="50">
        <v>2.9823889462963833</v>
      </c>
      <c r="J165" s="50">
        <v>-29.203121786557261</v>
      </c>
      <c r="K165" s="50">
        <v>4.5049381515960452</v>
      </c>
      <c r="L165" s="50">
        <v>3.2867981238183797</v>
      </c>
      <c r="M165" s="50">
        <v>2.0228795311985328</v>
      </c>
      <c r="N165" s="50">
        <v>2.023449799377036</v>
      </c>
      <c r="O165" s="50">
        <v>3.4939345518934517</v>
      </c>
      <c r="P165" s="50">
        <v>7.6479339393844885</v>
      </c>
      <c r="Q165" s="50">
        <v>3.1936867646943328</v>
      </c>
      <c r="R165" s="50">
        <v>2.4146938442430619</v>
      </c>
      <c r="S165" s="50">
        <v>2.4360412519625134</v>
      </c>
      <c r="T165" s="50">
        <v>3.7365391652975855</v>
      </c>
      <c r="U165" s="50">
        <v>1.7780853410648765</v>
      </c>
      <c r="V165" s="50">
        <v>3.1416998660994317</v>
      </c>
      <c r="W165" s="50">
        <v>1.4907258744045397</v>
      </c>
      <c r="X165" s="50">
        <v>2.6319252863881371</v>
      </c>
      <c r="Y165" s="50">
        <v>1.2136451793317078</v>
      </c>
      <c r="Z165" s="50">
        <v>3.3285726559942881</v>
      </c>
      <c r="AA165" s="50" t="s">
        <v>48</v>
      </c>
      <c r="AB165" s="50" t="s">
        <v>48</v>
      </c>
      <c r="AC165" s="62"/>
    </row>
    <row r="166" spans="1:29" s="46" customFormat="1" x14ac:dyDescent="0.25">
      <c r="A166" s="44" t="s">
        <v>257</v>
      </c>
      <c r="B166" s="44"/>
      <c r="C166" s="44"/>
      <c r="D166" s="65"/>
      <c r="E166" s="65"/>
      <c r="F166" s="65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65"/>
      <c r="S166" s="65"/>
      <c r="T166" s="65"/>
      <c r="U166" s="65"/>
      <c r="V166" s="65"/>
      <c r="W166" s="65"/>
      <c r="X166" s="65"/>
      <c r="Y166" s="65"/>
      <c r="Z166" s="65"/>
      <c r="AA166" s="65"/>
      <c r="AB166" s="65"/>
      <c r="AC166" s="66"/>
    </row>
    <row r="167" spans="1:29" s="46" customFormat="1" ht="31.5" customHeight="1" x14ac:dyDescent="0.25">
      <c r="A167" s="47" t="s">
        <v>258</v>
      </c>
      <c r="B167" s="48" t="s">
        <v>259</v>
      </c>
      <c r="C167" s="49" t="s">
        <v>37</v>
      </c>
      <c r="D167" s="50">
        <v>13353.963936160002</v>
      </c>
      <c r="E167" s="50">
        <v>13167.60762449</v>
      </c>
      <c r="F167" s="50">
        <v>7586.8961342478833</v>
      </c>
      <c r="G167" s="50">
        <v>8476.4154274050325</v>
      </c>
      <c r="H167" s="50">
        <v>8527.0104412248675</v>
      </c>
      <c r="I167" s="50">
        <v>8274.725551745265</v>
      </c>
      <c r="J167" s="50">
        <v>9280.07885242269</v>
      </c>
      <c r="K167" s="50">
        <v>9366.643120108427</v>
      </c>
      <c r="L167" s="50">
        <v>9515.9010911804071</v>
      </c>
      <c r="M167" s="50">
        <v>9133.6802879466159</v>
      </c>
      <c r="N167" s="50">
        <v>9250.2769854452145</v>
      </c>
      <c r="O167" s="50">
        <v>9527.4475210170476</v>
      </c>
      <c r="P167" s="50">
        <v>9406.0917959576818</v>
      </c>
      <c r="Q167" s="50">
        <v>9870.1640301192565</v>
      </c>
      <c r="R167" s="50">
        <v>9935.6356842707792</v>
      </c>
      <c r="S167" s="50">
        <v>10326.387297491903</v>
      </c>
      <c r="T167" s="50">
        <v>10042.206037388298</v>
      </c>
      <c r="U167" s="50">
        <v>10740.603881355344</v>
      </c>
      <c r="V167" s="50">
        <v>10379.550961490442</v>
      </c>
      <c r="W167" s="50">
        <v>11062.810748036005</v>
      </c>
      <c r="X167" s="50">
        <v>10744.259733163002</v>
      </c>
      <c r="Y167" s="50">
        <v>11394.683970726686</v>
      </c>
      <c r="Z167" s="50">
        <v>10906.798166950677</v>
      </c>
      <c r="AA167" s="50">
        <v>98173.561835951594</v>
      </c>
      <c r="AB167" s="50">
        <v>97987.809749494045</v>
      </c>
      <c r="AC167" s="51"/>
    </row>
    <row r="168" spans="1:29" s="4" customFormat="1" ht="15.75" customHeight="1" outlineLevel="1" x14ac:dyDescent="0.25">
      <c r="A168" s="53" t="s">
        <v>260</v>
      </c>
      <c r="B168" s="54" t="s">
        <v>39</v>
      </c>
      <c r="C168" s="55" t="s">
        <v>37</v>
      </c>
      <c r="D168" s="50">
        <v>0</v>
      </c>
      <c r="E168" s="50">
        <v>0</v>
      </c>
      <c r="F168" s="50">
        <v>0</v>
      </c>
      <c r="G168" s="50">
        <v>0</v>
      </c>
      <c r="H168" s="50">
        <v>0</v>
      </c>
      <c r="I168" s="50">
        <v>0</v>
      </c>
      <c r="J168" s="50">
        <v>0</v>
      </c>
      <c r="K168" s="50">
        <v>0</v>
      </c>
      <c r="L168" s="50">
        <v>0</v>
      </c>
      <c r="M168" s="50">
        <v>0</v>
      </c>
      <c r="N168" s="50">
        <v>0</v>
      </c>
      <c r="O168" s="50">
        <v>0</v>
      </c>
      <c r="P168" s="50">
        <v>0</v>
      </c>
      <c r="Q168" s="50">
        <v>0</v>
      </c>
      <c r="R168" s="50">
        <v>0</v>
      </c>
      <c r="S168" s="50">
        <v>0</v>
      </c>
      <c r="T168" s="50">
        <v>0</v>
      </c>
      <c r="U168" s="50">
        <v>0</v>
      </c>
      <c r="V168" s="50">
        <v>0</v>
      </c>
      <c r="W168" s="50">
        <v>0</v>
      </c>
      <c r="X168" s="50">
        <v>0</v>
      </c>
      <c r="Y168" s="50">
        <v>0</v>
      </c>
      <c r="Z168" s="50">
        <v>0</v>
      </c>
      <c r="AA168" s="50">
        <v>0</v>
      </c>
      <c r="AB168" s="50">
        <v>0</v>
      </c>
      <c r="AC168" s="51"/>
    </row>
    <row r="169" spans="1:29" s="4" customFormat="1" ht="31.5" customHeight="1" outlineLevel="2" x14ac:dyDescent="0.25">
      <c r="A169" s="53" t="s">
        <v>261</v>
      </c>
      <c r="B169" s="58" t="s">
        <v>41</v>
      </c>
      <c r="C169" s="55" t="s">
        <v>37</v>
      </c>
      <c r="D169" s="50">
        <f t="shared" ref="D169:Z170" si="12">IF(D$20="Факт",IF(LEFT(C$19,4)="2019","-",0),IF(D$20="Утвержденный план",0,"-"))</f>
        <v>0</v>
      </c>
      <c r="E169" s="50">
        <f t="shared" si="12"/>
        <v>0</v>
      </c>
      <c r="F169" s="50">
        <f t="shared" si="12"/>
        <v>0</v>
      </c>
      <c r="G169" s="50">
        <f t="shared" si="12"/>
        <v>0</v>
      </c>
      <c r="H169" s="50">
        <f t="shared" si="12"/>
        <v>0</v>
      </c>
      <c r="I169" s="50">
        <f t="shared" si="12"/>
        <v>0</v>
      </c>
      <c r="J169" s="50">
        <f t="shared" si="12"/>
        <v>0</v>
      </c>
      <c r="K169" s="50">
        <f t="shared" si="12"/>
        <v>0</v>
      </c>
      <c r="L169" s="50">
        <f t="shared" si="12"/>
        <v>0</v>
      </c>
      <c r="M169" s="50">
        <f t="shared" si="12"/>
        <v>0</v>
      </c>
      <c r="N169" s="50" t="str">
        <f t="shared" si="12"/>
        <v>-</v>
      </c>
      <c r="O169" s="50">
        <f t="shared" si="12"/>
        <v>0</v>
      </c>
      <c r="P169" s="50" t="str">
        <f t="shared" si="12"/>
        <v>-</v>
      </c>
      <c r="Q169" s="50">
        <f t="shared" si="12"/>
        <v>0</v>
      </c>
      <c r="R169" s="50" t="str">
        <f t="shared" si="12"/>
        <v>-</v>
      </c>
      <c r="S169" s="50">
        <f t="shared" si="12"/>
        <v>0</v>
      </c>
      <c r="T169" s="50" t="str">
        <f t="shared" si="12"/>
        <v>-</v>
      </c>
      <c r="U169" s="50">
        <f t="shared" si="12"/>
        <v>0</v>
      </c>
      <c r="V169" s="50" t="str">
        <f t="shared" si="12"/>
        <v>-</v>
      </c>
      <c r="W169" s="50">
        <f t="shared" si="12"/>
        <v>0</v>
      </c>
      <c r="X169" s="50" t="str">
        <f t="shared" si="12"/>
        <v>-</v>
      </c>
      <c r="Y169" s="50">
        <f t="shared" si="12"/>
        <v>0</v>
      </c>
      <c r="Z169" s="50" t="str">
        <f t="shared" si="12"/>
        <v>-</v>
      </c>
      <c r="AA169" s="50">
        <f t="shared" ref="AA169:AB170" si="13">IF(AA$20="Факт",0,IF(AA$20="Утвержденный план",0,"-"))</f>
        <v>0</v>
      </c>
      <c r="AB169" s="50" t="str">
        <f t="shared" si="13"/>
        <v>-</v>
      </c>
      <c r="AC169" s="51"/>
    </row>
    <row r="170" spans="1:29" s="4" customFormat="1" ht="31.5" customHeight="1" outlineLevel="2" x14ac:dyDescent="0.25">
      <c r="A170" s="53" t="s">
        <v>262</v>
      </c>
      <c r="B170" s="58" t="s">
        <v>43</v>
      </c>
      <c r="C170" s="55" t="s">
        <v>37</v>
      </c>
      <c r="D170" s="50">
        <f t="shared" si="12"/>
        <v>0</v>
      </c>
      <c r="E170" s="50">
        <f t="shared" si="12"/>
        <v>0</v>
      </c>
      <c r="F170" s="50">
        <f t="shared" si="12"/>
        <v>0</v>
      </c>
      <c r="G170" s="50">
        <f t="shared" si="12"/>
        <v>0</v>
      </c>
      <c r="H170" s="50">
        <f t="shared" si="12"/>
        <v>0</v>
      </c>
      <c r="I170" s="50">
        <f t="shared" si="12"/>
        <v>0</v>
      </c>
      <c r="J170" s="50">
        <f t="shared" si="12"/>
        <v>0</v>
      </c>
      <c r="K170" s="50">
        <f t="shared" si="12"/>
        <v>0</v>
      </c>
      <c r="L170" s="50">
        <f t="shared" si="12"/>
        <v>0</v>
      </c>
      <c r="M170" s="50">
        <f t="shared" si="12"/>
        <v>0</v>
      </c>
      <c r="N170" s="50" t="str">
        <f t="shared" si="12"/>
        <v>-</v>
      </c>
      <c r="O170" s="50">
        <f t="shared" si="12"/>
        <v>0</v>
      </c>
      <c r="P170" s="50" t="str">
        <f t="shared" si="12"/>
        <v>-</v>
      </c>
      <c r="Q170" s="50">
        <f t="shared" si="12"/>
        <v>0</v>
      </c>
      <c r="R170" s="50" t="str">
        <f t="shared" si="12"/>
        <v>-</v>
      </c>
      <c r="S170" s="50">
        <f t="shared" si="12"/>
        <v>0</v>
      </c>
      <c r="T170" s="50" t="str">
        <f t="shared" si="12"/>
        <v>-</v>
      </c>
      <c r="U170" s="50">
        <f t="shared" si="12"/>
        <v>0</v>
      </c>
      <c r="V170" s="50" t="str">
        <f t="shared" si="12"/>
        <v>-</v>
      </c>
      <c r="W170" s="50">
        <f t="shared" si="12"/>
        <v>0</v>
      </c>
      <c r="X170" s="50" t="str">
        <f t="shared" si="12"/>
        <v>-</v>
      </c>
      <c r="Y170" s="50">
        <f t="shared" si="12"/>
        <v>0</v>
      </c>
      <c r="Z170" s="50" t="str">
        <f t="shared" si="12"/>
        <v>-</v>
      </c>
      <c r="AA170" s="50">
        <f t="shared" si="13"/>
        <v>0</v>
      </c>
      <c r="AB170" s="50" t="str">
        <f t="shared" si="13"/>
        <v>-</v>
      </c>
      <c r="AC170" s="51"/>
    </row>
    <row r="171" spans="1:29" s="4" customFormat="1" ht="31.5" customHeight="1" outlineLevel="2" x14ac:dyDescent="0.25">
      <c r="A171" s="53" t="s">
        <v>263</v>
      </c>
      <c r="B171" s="58" t="s">
        <v>45</v>
      </c>
      <c r="C171" s="55" t="s">
        <v>37</v>
      </c>
      <c r="D171" s="50">
        <v>0</v>
      </c>
      <c r="E171" s="50">
        <v>0</v>
      </c>
      <c r="F171" s="50">
        <v>0</v>
      </c>
      <c r="G171" s="50">
        <v>0</v>
      </c>
      <c r="H171" s="50">
        <v>0</v>
      </c>
      <c r="I171" s="50">
        <v>0</v>
      </c>
      <c r="J171" s="50">
        <v>0</v>
      </c>
      <c r="K171" s="50">
        <v>0</v>
      </c>
      <c r="L171" s="50">
        <v>0</v>
      </c>
      <c r="M171" s="50">
        <v>0</v>
      </c>
      <c r="N171" s="50">
        <v>0</v>
      </c>
      <c r="O171" s="50">
        <v>0</v>
      </c>
      <c r="P171" s="50">
        <v>0</v>
      </c>
      <c r="Q171" s="50">
        <v>0</v>
      </c>
      <c r="R171" s="50">
        <v>0</v>
      </c>
      <c r="S171" s="50">
        <v>0</v>
      </c>
      <c r="T171" s="50">
        <v>0</v>
      </c>
      <c r="U171" s="50">
        <v>0</v>
      </c>
      <c r="V171" s="50">
        <v>0</v>
      </c>
      <c r="W171" s="50">
        <v>0</v>
      </c>
      <c r="X171" s="50">
        <v>0</v>
      </c>
      <c r="Y171" s="50">
        <v>0</v>
      </c>
      <c r="Z171" s="50">
        <v>0</v>
      </c>
      <c r="AA171" s="50">
        <v>0</v>
      </c>
      <c r="AB171" s="50">
        <v>0</v>
      </c>
      <c r="AC171" s="51"/>
    </row>
    <row r="172" spans="1:29" s="4" customFormat="1" ht="15.75" customHeight="1" outlineLevel="1" x14ac:dyDescent="0.25">
      <c r="A172" s="53" t="s">
        <v>264</v>
      </c>
      <c r="B172" s="54" t="s">
        <v>47</v>
      </c>
      <c r="C172" s="55" t="s">
        <v>37</v>
      </c>
      <c r="D172" s="50" t="s">
        <v>48</v>
      </c>
      <c r="E172" s="50" t="s">
        <v>48</v>
      </c>
      <c r="F172" s="50" t="s">
        <v>48</v>
      </c>
      <c r="G172" s="50" t="s">
        <v>48</v>
      </c>
      <c r="H172" s="50" t="s">
        <v>48</v>
      </c>
      <c r="I172" s="50" t="s">
        <v>48</v>
      </c>
      <c r="J172" s="50" t="s">
        <v>48</v>
      </c>
      <c r="K172" s="50" t="s">
        <v>48</v>
      </c>
      <c r="L172" s="50" t="s">
        <v>48</v>
      </c>
      <c r="M172" s="50" t="s">
        <v>48</v>
      </c>
      <c r="N172" s="50" t="s">
        <v>48</v>
      </c>
      <c r="O172" s="50" t="s">
        <v>48</v>
      </c>
      <c r="P172" s="50" t="s">
        <v>48</v>
      </c>
      <c r="Q172" s="50" t="s">
        <v>48</v>
      </c>
      <c r="R172" s="50" t="s">
        <v>48</v>
      </c>
      <c r="S172" s="50" t="s">
        <v>48</v>
      </c>
      <c r="T172" s="50" t="s">
        <v>48</v>
      </c>
      <c r="U172" s="50" t="s">
        <v>48</v>
      </c>
      <c r="V172" s="50" t="s">
        <v>48</v>
      </c>
      <c r="W172" s="50" t="s">
        <v>48</v>
      </c>
      <c r="X172" s="50" t="s">
        <v>48</v>
      </c>
      <c r="Y172" s="50" t="s">
        <v>48</v>
      </c>
      <c r="Z172" s="50" t="s">
        <v>48</v>
      </c>
      <c r="AA172" s="50" t="s">
        <v>48</v>
      </c>
      <c r="AB172" s="50" t="s">
        <v>48</v>
      </c>
      <c r="AC172" s="51"/>
    </row>
    <row r="173" spans="1:29" s="4" customFormat="1" outlineLevel="1" x14ac:dyDescent="0.25">
      <c r="A173" s="53" t="s">
        <v>265</v>
      </c>
      <c r="B173" s="54" t="s">
        <v>50</v>
      </c>
      <c r="C173" s="55" t="s">
        <v>37</v>
      </c>
      <c r="D173" s="50">
        <v>5113.926320730001</v>
      </c>
      <c r="E173" s="50">
        <v>4185.4895433800002</v>
      </c>
      <c r="F173" s="50">
        <v>5063.0878630775142</v>
      </c>
      <c r="G173" s="50">
        <v>7674.289698558202</v>
      </c>
      <c r="H173" s="50">
        <v>8045.4803894799988</v>
      </c>
      <c r="I173" s="50">
        <v>8155.4453463813852</v>
      </c>
      <c r="J173" s="50">
        <v>8817.7685130709997</v>
      </c>
      <c r="K173" s="50">
        <v>8758.1126231951002</v>
      </c>
      <c r="L173" s="50">
        <v>8843.6831247700011</v>
      </c>
      <c r="M173" s="50">
        <v>9029.3521107307715</v>
      </c>
      <c r="N173" s="50">
        <v>8960.2907744200002</v>
      </c>
      <c r="O173" s="50">
        <v>9419.25851454443</v>
      </c>
      <c r="P173" s="50">
        <v>8874.0182957865054</v>
      </c>
      <c r="Q173" s="50">
        <v>9821.0053470859493</v>
      </c>
      <c r="R173" s="50">
        <v>9680.9917422528379</v>
      </c>
      <c r="S173" s="50">
        <v>10288.115323851096</v>
      </c>
      <c r="T173" s="50">
        <v>9886.1989264357489</v>
      </c>
      <c r="U173" s="50">
        <v>10707.82830440852</v>
      </c>
      <c r="V173" s="50">
        <v>10222.304146280405</v>
      </c>
      <c r="W173" s="50">
        <v>11029.063153540777</v>
      </c>
      <c r="X173" s="50">
        <v>10590.011217943636</v>
      </c>
      <c r="Y173" s="50">
        <v>11359.935048147001</v>
      </c>
      <c r="Z173" s="50">
        <v>10819.921742895842</v>
      </c>
      <c r="AA173" s="50">
        <v>96242.405470443235</v>
      </c>
      <c r="AB173" s="50">
        <v>94740.668873335977</v>
      </c>
      <c r="AC173" s="51"/>
    </row>
    <row r="174" spans="1:29" s="4" customFormat="1" ht="15.75" customHeight="1" outlineLevel="1" x14ac:dyDescent="0.25">
      <c r="A174" s="53" t="s">
        <v>266</v>
      </c>
      <c r="B174" s="54" t="s">
        <v>52</v>
      </c>
      <c r="C174" s="55" t="s">
        <v>37</v>
      </c>
      <c r="D174" s="50" t="s">
        <v>48</v>
      </c>
      <c r="E174" s="50" t="s">
        <v>48</v>
      </c>
      <c r="F174" s="50" t="s">
        <v>48</v>
      </c>
      <c r="G174" s="50" t="s">
        <v>48</v>
      </c>
      <c r="H174" s="50" t="s">
        <v>48</v>
      </c>
      <c r="I174" s="50" t="s">
        <v>48</v>
      </c>
      <c r="J174" s="50" t="s">
        <v>48</v>
      </c>
      <c r="K174" s="50" t="s">
        <v>48</v>
      </c>
      <c r="L174" s="50" t="s">
        <v>48</v>
      </c>
      <c r="M174" s="50" t="s">
        <v>48</v>
      </c>
      <c r="N174" s="50" t="s">
        <v>48</v>
      </c>
      <c r="O174" s="50" t="s">
        <v>48</v>
      </c>
      <c r="P174" s="50" t="s">
        <v>48</v>
      </c>
      <c r="Q174" s="50" t="s">
        <v>48</v>
      </c>
      <c r="R174" s="50" t="s">
        <v>48</v>
      </c>
      <c r="S174" s="50" t="s">
        <v>48</v>
      </c>
      <c r="T174" s="50" t="s">
        <v>48</v>
      </c>
      <c r="U174" s="50" t="s">
        <v>48</v>
      </c>
      <c r="V174" s="50" t="s">
        <v>48</v>
      </c>
      <c r="W174" s="50" t="s">
        <v>48</v>
      </c>
      <c r="X174" s="50" t="s">
        <v>48</v>
      </c>
      <c r="Y174" s="50" t="s">
        <v>48</v>
      </c>
      <c r="Z174" s="50" t="s">
        <v>48</v>
      </c>
      <c r="AA174" s="50" t="s">
        <v>48</v>
      </c>
      <c r="AB174" s="50" t="s">
        <v>48</v>
      </c>
      <c r="AC174" s="51"/>
    </row>
    <row r="175" spans="1:29" s="4" customFormat="1" outlineLevel="1" x14ac:dyDescent="0.25">
      <c r="A175" s="53" t="s">
        <v>267</v>
      </c>
      <c r="B175" s="54" t="s">
        <v>54</v>
      </c>
      <c r="C175" s="55" t="s">
        <v>37</v>
      </c>
      <c r="D175" s="50">
        <v>26.420056410000001</v>
      </c>
      <c r="E175" s="50">
        <v>73.74946242</v>
      </c>
      <c r="F175" s="50">
        <v>26.607125581500004</v>
      </c>
      <c r="G175" s="50">
        <v>3.4998455300000022</v>
      </c>
      <c r="H175" s="50">
        <v>52.075769430000008</v>
      </c>
      <c r="I175" s="50">
        <v>-42.481196269999998</v>
      </c>
      <c r="J175" s="50">
        <v>289.01682701999999</v>
      </c>
      <c r="K175" s="50">
        <v>433.33004823400006</v>
      </c>
      <c r="L175" s="50">
        <v>476.91195003999997</v>
      </c>
      <c r="M175" s="50">
        <v>19.575677817254153</v>
      </c>
      <c r="N175" s="50">
        <v>77.825631299999955</v>
      </c>
      <c r="O175" s="50">
        <v>-7.9999137322372897</v>
      </c>
      <c r="P175" s="50">
        <v>379.64277644999993</v>
      </c>
      <c r="Q175" s="50">
        <v>2.376328</v>
      </c>
      <c r="R175" s="50">
        <v>131.98140743831746</v>
      </c>
      <c r="S175" s="50">
        <v>6.5377353999999999</v>
      </c>
      <c r="T175" s="50">
        <v>11.564403804285652</v>
      </c>
      <c r="U175" s="50">
        <v>0.37502400000000002</v>
      </c>
      <c r="V175" s="50">
        <v>5.2767588000000467</v>
      </c>
      <c r="W175" s="50">
        <v>0.39002495999999998</v>
      </c>
      <c r="X175" s="50">
        <v>5.0690060000000452</v>
      </c>
      <c r="Y175" s="50">
        <v>0.40562595839999999</v>
      </c>
      <c r="Z175" s="50">
        <v>6.0584481904000134</v>
      </c>
      <c r="AA175" s="50">
        <v>416.00919989741686</v>
      </c>
      <c r="AB175" s="50">
        <v>1435.422978473003</v>
      </c>
      <c r="AC175" s="51"/>
    </row>
    <row r="176" spans="1:29" s="4" customFormat="1" ht="15.75" customHeight="1" outlineLevel="1" x14ac:dyDescent="0.25">
      <c r="A176" s="53" t="s">
        <v>268</v>
      </c>
      <c r="B176" s="54" t="s">
        <v>56</v>
      </c>
      <c r="C176" s="55" t="s">
        <v>37</v>
      </c>
      <c r="D176" s="50">
        <v>7055.7439999999997</v>
      </c>
      <c r="E176" s="50">
        <v>8451.4565874</v>
      </c>
      <c r="F176" s="50">
        <v>2401.3448078199999</v>
      </c>
      <c r="G176" s="50">
        <v>0</v>
      </c>
      <c r="H176" s="50">
        <v>250.70425435000257</v>
      </c>
      <c r="I176" s="50">
        <v>0</v>
      </c>
      <c r="J176" s="50">
        <v>31.835143290000001</v>
      </c>
      <c r="K176" s="50">
        <v>2</v>
      </c>
      <c r="L176" s="50">
        <v>47.113842810000001</v>
      </c>
      <c r="M176" s="50">
        <v>2.2553909499999989</v>
      </c>
      <c r="N176" s="50">
        <v>26.137110029999999</v>
      </c>
      <c r="O176" s="50">
        <v>1.98</v>
      </c>
      <c r="P176" s="50">
        <v>12.28984638</v>
      </c>
      <c r="Q176" s="50">
        <v>1</v>
      </c>
      <c r="R176" s="50">
        <v>3</v>
      </c>
      <c r="S176" s="50">
        <v>0.7</v>
      </c>
      <c r="T176" s="50">
        <v>0</v>
      </c>
      <c r="U176" s="50">
        <v>0.5</v>
      </c>
      <c r="V176" s="50">
        <v>0</v>
      </c>
      <c r="W176" s="50">
        <v>0.5</v>
      </c>
      <c r="X176" s="50">
        <v>0</v>
      </c>
      <c r="Y176" s="50">
        <v>0.5</v>
      </c>
      <c r="Z176" s="50">
        <v>0</v>
      </c>
      <c r="AA176" s="50">
        <v>9.4353909499999986</v>
      </c>
      <c r="AB176" s="50">
        <v>371.0801968600025</v>
      </c>
      <c r="AC176" s="51"/>
    </row>
    <row r="177" spans="1:29" s="4" customFormat="1" ht="15.75" customHeight="1" outlineLevel="1" x14ac:dyDescent="0.25">
      <c r="A177" s="53" t="s">
        <v>269</v>
      </c>
      <c r="B177" s="54" t="s">
        <v>58</v>
      </c>
      <c r="C177" s="55" t="s">
        <v>37</v>
      </c>
      <c r="D177" s="50" t="s">
        <v>48</v>
      </c>
      <c r="E177" s="50" t="s">
        <v>48</v>
      </c>
      <c r="F177" s="50" t="s">
        <v>48</v>
      </c>
      <c r="G177" s="50" t="s">
        <v>48</v>
      </c>
      <c r="H177" s="50" t="s">
        <v>48</v>
      </c>
      <c r="I177" s="50" t="s">
        <v>48</v>
      </c>
      <c r="J177" s="50" t="s">
        <v>48</v>
      </c>
      <c r="K177" s="50" t="s">
        <v>48</v>
      </c>
      <c r="L177" s="50" t="s">
        <v>48</v>
      </c>
      <c r="M177" s="50" t="s">
        <v>48</v>
      </c>
      <c r="N177" s="50" t="s">
        <v>48</v>
      </c>
      <c r="O177" s="50" t="s">
        <v>48</v>
      </c>
      <c r="P177" s="50" t="s">
        <v>48</v>
      </c>
      <c r="Q177" s="50" t="s">
        <v>48</v>
      </c>
      <c r="R177" s="50" t="s">
        <v>48</v>
      </c>
      <c r="S177" s="50" t="s">
        <v>48</v>
      </c>
      <c r="T177" s="50" t="s">
        <v>48</v>
      </c>
      <c r="U177" s="50" t="s">
        <v>48</v>
      </c>
      <c r="V177" s="50" t="s">
        <v>48</v>
      </c>
      <c r="W177" s="50" t="s">
        <v>48</v>
      </c>
      <c r="X177" s="50" t="s">
        <v>48</v>
      </c>
      <c r="Y177" s="50" t="s">
        <v>48</v>
      </c>
      <c r="Z177" s="50" t="s">
        <v>48</v>
      </c>
      <c r="AA177" s="50" t="s">
        <v>48</v>
      </c>
      <c r="AB177" s="50" t="s">
        <v>48</v>
      </c>
      <c r="AC177" s="51"/>
    </row>
    <row r="178" spans="1:29" s="4" customFormat="1" ht="31.5" customHeight="1" outlineLevel="1" x14ac:dyDescent="0.25">
      <c r="A178" s="53" t="s">
        <v>270</v>
      </c>
      <c r="B178" s="56" t="s">
        <v>60</v>
      </c>
      <c r="C178" s="55" t="s">
        <v>37</v>
      </c>
      <c r="D178" s="50" t="s">
        <v>48</v>
      </c>
      <c r="E178" s="50" t="s">
        <v>48</v>
      </c>
      <c r="F178" s="50" t="s">
        <v>48</v>
      </c>
      <c r="G178" s="50" t="s">
        <v>48</v>
      </c>
      <c r="H178" s="50" t="s">
        <v>48</v>
      </c>
      <c r="I178" s="50" t="s">
        <v>48</v>
      </c>
      <c r="J178" s="50" t="s">
        <v>48</v>
      </c>
      <c r="K178" s="50" t="s">
        <v>48</v>
      </c>
      <c r="L178" s="50" t="s">
        <v>48</v>
      </c>
      <c r="M178" s="50" t="s">
        <v>48</v>
      </c>
      <c r="N178" s="50" t="s">
        <v>48</v>
      </c>
      <c r="O178" s="50" t="s">
        <v>48</v>
      </c>
      <c r="P178" s="50" t="s">
        <v>48</v>
      </c>
      <c r="Q178" s="50" t="s">
        <v>48</v>
      </c>
      <c r="R178" s="50" t="s">
        <v>48</v>
      </c>
      <c r="S178" s="50" t="s">
        <v>48</v>
      </c>
      <c r="T178" s="50" t="s">
        <v>48</v>
      </c>
      <c r="U178" s="50" t="s">
        <v>48</v>
      </c>
      <c r="V178" s="50" t="s">
        <v>48</v>
      </c>
      <c r="W178" s="50" t="s">
        <v>48</v>
      </c>
      <c r="X178" s="50" t="s">
        <v>48</v>
      </c>
      <c r="Y178" s="50" t="s">
        <v>48</v>
      </c>
      <c r="Z178" s="50" t="s">
        <v>48</v>
      </c>
      <c r="AA178" s="50" t="s">
        <v>48</v>
      </c>
      <c r="AB178" s="50" t="s">
        <v>48</v>
      </c>
      <c r="AC178" s="51"/>
    </row>
    <row r="179" spans="1:29" s="4" customFormat="1" ht="15.75" customHeight="1" outlineLevel="2" x14ac:dyDescent="0.25">
      <c r="A179" s="53" t="s">
        <v>271</v>
      </c>
      <c r="B179" s="57" t="s">
        <v>62</v>
      </c>
      <c r="C179" s="55" t="s">
        <v>37</v>
      </c>
      <c r="D179" s="50" t="s">
        <v>48</v>
      </c>
      <c r="E179" s="50" t="s">
        <v>48</v>
      </c>
      <c r="F179" s="50" t="s">
        <v>48</v>
      </c>
      <c r="G179" s="50" t="s">
        <v>48</v>
      </c>
      <c r="H179" s="50" t="s">
        <v>48</v>
      </c>
      <c r="I179" s="50" t="s">
        <v>48</v>
      </c>
      <c r="J179" s="50" t="s">
        <v>48</v>
      </c>
      <c r="K179" s="50" t="s">
        <v>48</v>
      </c>
      <c r="L179" s="50" t="s">
        <v>48</v>
      </c>
      <c r="M179" s="50" t="s">
        <v>48</v>
      </c>
      <c r="N179" s="50" t="s">
        <v>48</v>
      </c>
      <c r="O179" s="50" t="s">
        <v>48</v>
      </c>
      <c r="P179" s="50" t="s">
        <v>48</v>
      </c>
      <c r="Q179" s="50" t="s">
        <v>48</v>
      </c>
      <c r="R179" s="50" t="s">
        <v>48</v>
      </c>
      <c r="S179" s="50" t="s">
        <v>48</v>
      </c>
      <c r="T179" s="50" t="s">
        <v>48</v>
      </c>
      <c r="U179" s="50" t="s">
        <v>48</v>
      </c>
      <c r="V179" s="50" t="s">
        <v>48</v>
      </c>
      <c r="W179" s="50" t="s">
        <v>48</v>
      </c>
      <c r="X179" s="50" t="s">
        <v>48</v>
      </c>
      <c r="Y179" s="50" t="s">
        <v>48</v>
      </c>
      <c r="Z179" s="50" t="s">
        <v>48</v>
      </c>
      <c r="AA179" s="50" t="s">
        <v>48</v>
      </c>
      <c r="AB179" s="50" t="s">
        <v>48</v>
      </c>
      <c r="AC179" s="51"/>
    </row>
    <row r="180" spans="1:29" s="4" customFormat="1" ht="15.75" customHeight="1" outlineLevel="2" x14ac:dyDescent="0.25">
      <c r="A180" s="53" t="s">
        <v>272</v>
      </c>
      <c r="B180" s="57" t="s">
        <v>64</v>
      </c>
      <c r="C180" s="55" t="s">
        <v>37</v>
      </c>
      <c r="D180" s="50" t="s">
        <v>48</v>
      </c>
      <c r="E180" s="50" t="s">
        <v>48</v>
      </c>
      <c r="F180" s="50" t="s">
        <v>48</v>
      </c>
      <c r="G180" s="50" t="s">
        <v>48</v>
      </c>
      <c r="H180" s="50" t="s">
        <v>48</v>
      </c>
      <c r="I180" s="50" t="s">
        <v>48</v>
      </c>
      <c r="J180" s="50" t="s">
        <v>48</v>
      </c>
      <c r="K180" s="50" t="s">
        <v>48</v>
      </c>
      <c r="L180" s="50" t="s">
        <v>48</v>
      </c>
      <c r="M180" s="50" t="s">
        <v>48</v>
      </c>
      <c r="N180" s="50" t="s">
        <v>48</v>
      </c>
      <c r="O180" s="50" t="s">
        <v>48</v>
      </c>
      <c r="P180" s="50" t="s">
        <v>48</v>
      </c>
      <c r="Q180" s="50" t="s">
        <v>48</v>
      </c>
      <c r="R180" s="50" t="s">
        <v>48</v>
      </c>
      <c r="S180" s="50" t="s">
        <v>48</v>
      </c>
      <c r="T180" s="50" t="s">
        <v>48</v>
      </c>
      <c r="U180" s="50" t="s">
        <v>48</v>
      </c>
      <c r="V180" s="50" t="s">
        <v>48</v>
      </c>
      <c r="W180" s="50" t="s">
        <v>48</v>
      </c>
      <c r="X180" s="50" t="s">
        <v>48</v>
      </c>
      <c r="Y180" s="50" t="s">
        <v>48</v>
      </c>
      <c r="Z180" s="50" t="s">
        <v>48</v>
      </c>
      <c r="AA180" s="50" t="s">
        <v>48</v>
      </c>
      <c r="AB180" s="50" t="s">
        <v>48</v>
      </c>
      <c r="AC180" s="51"/>
    </row>
    <row r="181" spans="1:29" s="4" customFormat="1" ht="31.5" customHeight="1" outlineLevel="1" x14ac:dyDescent="0.25">
      <c r="A181" s="53" t="s">
        <v>273</v>
      </c>
      <c r="B181" s="63" t="s">
        <v>274</v>
      </c>
      <c r="C181" s="55" t="s">
        <v>37</v>
      </c>
      <c r="D181" s="50">
        <v>0</v>
      </c>
      <c r="E181" s="50">
        <v>0</v>
      </c>
      <c r="F181" s="50">
        <v>0</v>
      </c>
      <c r="G181" s="50">
        <v>0</v>
      </c>
      <c r="H181" s="50">
        <v>0</v>
      </c>
      <c r="I181" s="50">
        <v>0</v>
      </c>
      <c r="J181" s="50">
        <v>0</v>
      </c>
      <c r="K181" s="50">
        <v>0</v>
      </c>
      <c r="L181" s="50">
        <v>0</v>
      </c>
      <c r="M181" s="50">
        <v>0</v>
      </c>
      <c r="N181" s="50">
        <v>0</v>
      </c>
      <c r="O181" s="50">
        <v>0</v>
      </c>
      <c r="P181" s="50">
        <v>0</v>
      </c>
      <c r="Q181" s="50">
        <v>0</v>
      </c>
      <c r="R181" s="50">
        <v>0</v>
      </c>
      <c r="S181" s="50">
        <v>0</v>
      </c>
      <c r="T181" s="50">
        <v>0</v>
      </c>
      <c r="U181" s="50">
        <v>0</v>
      </c>
      <c r="V181" s="50">
        <v>0</v>
      </c>
      <c r="W181" s="50">
        <v>0</v>
      </c>
      <c r="X181" s="50">
        <v>0</v>
      </c>
      <c r="Y181" s="50">
        <v>0</v>
      </c>
      <c r="Z181" s="50">
        <v>0</v>
      </c>
      <c r="AA181" s="50">
        <v>0</v>
      </c>
      <c r="AB181" s="50">
        <v>0</v>
      </c>
      <c r="AC181" s="51"/>
    </row>
    <row r="182" spans="1:29" s="4" customFormat="1" ht="15.75" customHeight="1" outlineLevel="2" x14ac:dyDescent="0.25">
      <c r="A182" s="53" t="s">
        <v>275</v>
      </c>
      <c r="B182" s="58" t="s">
        <v>276</v>
      </c>
      <c r="C182" s="55" t="s">
        <v>37</v>
      </c>
      <c r="D182" s="50">
        <v>0</v>
      </c>
      <c r="E182" s="50">
        <v>0</v>
      </c>
      <c r="F182" s="50">
        <v>0</v>
      </c>
      <c r="G182" s="50">
        <v>0</v>
      </c>
      <c r="H182" s="50">
        <v>0</v>
      </c>
      <c r="I182" s="50">
        <v>0</v>
      </c>
      <c r="J182" s="50">
        <v>0</v>
      </c>
      <c r="K182" s="50">
        <v>0</v>
      </c>
      <c r="L182" s="50">
        <v>0</v>
      </c>
      <c r="M182" s="50">
        <v>0</v>
      </c>
      <c r="N182" s="50">
        <v>0</v>
      </c>
      <c r="O182" s="50">
        <v>0</v>
      </c>
      <c r="P182" s="50">
        <v>0</v>
      </c>
      <c r="Q182" s="50">
        <v>0</v>
      </c>
      <c r="R182" s="50">
        <v>0</v>
      </c>
      <c r="S182" s="50">
        <v>0</v>
      </c>
      <c r="T182" s="50">
        <v>0</v>
      </c>
      <c r="U182" s="50">
        <v>0</v>
      </c>
      <c r="V182" s="50">
        <v>0</v>
      </c>
      <c r="W182" s="50">
        <v>0</v>
      </c>
      <c r="X182" s="50">
        <v>0</v>
      </c>
      <c r="Y182" s="50">
        <v>0</v>
      </c>
      <c r="Z182" s="50">
        <v>0</v>
      </c>
      <c r="AA182" s="50">
        <v>0</v>
      </c>
      <c r="AB182" s="50">
        <v>0</v>
      </c>
      <c r="AC182" s="51"/>
    </row>
    <row r="183" spans="1:29" s="4" customFormat="1" ht="31.5" customHeight="1" outlineLevel="2" x14ac:dyDescent="0.25">
      <c r="A183" s="53" t="s">
        <v>277</v>
      </c>
      <c r="B183" s="58" t="s">
        <v>278</v>
      </c>
      <c r="C183" s="55" t="s">
        <v>37</v>
      </c>
      <c r="D183" s="50">
        <v>0</v>
      </c>
      <c r="E183" s="50">
        <v>0</v>
      </c>
      <c r="F183" s="50">
        <v>0</v>
      </c>
      <c r="G183" s="50">
        <v>0</v>
      </c>
      <c r="H183" s="50">
        <v>0</v>
      </c>
      <c r="I183" s="50">
        <v>0</v>
      </c>
      <c r="J183" s="50">
        <v>0</v>
      </c>
      <c r="K183" s="50">
        <v>0</v>
      </c>
      <c r="L183" s="50">
        <v>0</v>
      </c>
      <c r="M183" s="50">
        <v>0</v>
      </c>
      <c r="N183" s="50">
        <v>0</v>
      </c>
      <c r="O183" s="50">
        <v>0</v>
      </c>
      <c r="P183" s="50">
        <v>0</v>
      </c>
      <c r="Q183" s="50">
        <v>0</v>
      </c>
      <c r="R183" s="50">
        <v>0</v>
      </c>
      <c r="S183" s="50">
        <v>0</v>
      </c>
      <c r="T183" s="50">
        <v>0</v>
      </c>
      <c r="U183" s="50">
        <v>0</v>
      </c>
      <c r="V183" s="50">
        <v>0</v>
      </c>
      <c r="W183" s="50">
        <v>0</v>
      </c>
      <c r="X183" s="50">
        <v>0</v>
      </c>
      <c r="Y183" s="50">
        <v>0</v>
      </c>
      <c r="Z183" s="50">
        <v>0</v>
      </c>
      <c r="AA183" s="50">
        <v>0</v>
      </c>
      <c r="AB183" s="50">
        <v>0</v>
      </c>
      <c r="AC183" s="51"/>
    </row>
    <row r="184" spans="1:29" s="4" customFormat="1" outlineLevel="1" x14ac:dyDescent="0.25">
      <c r="A184" s="53" t="s">
        <v>279</v>
      </c>
      <c r="B184" s="54" t="s">
        <v>66</v>
      </c>
      <c r="C184" s="55" t="s">
        <v>37</v>
      </c>
      <c r="D184" s="50">
        <v>1157.8735590200004</v>
      </c>
      <c r="E184" s="50">
        <v>456.9120312899995</v>
      </c>
      <c r="F184" s="50">
        <v>95.856337768868343</v>
      </c>
      <c r="G184" s="50">
        <v>798.62588331683048</v>
      </c>
      <c r="H184" s="50">
        <v>178.75002796486726</v>
      </c>
      <c r="I184" s="50">
        <v>161.76140163387976</v>
      </c>
      <c r="J184" s="50">
        <v>141.45836904169136</v>
      </c>
      <c r="K184" s="50">
        <v>173.20044867932685</v>
      </c>
      <c r="L184" s="50">
        <v>148.19217356040596</v>
      </c>
      <c r="M184" s="50">
        <v>82.49710844859024</v>
      </c>
      <c r="N184" s="50">
        <v>186.02346969521435</v>
      </c>
      <c r="O184" s="50">
        <v>114.20892020485466</v>
      </c>
      <c r="P184" s="50">
        <v>140.14087734117649</v>
      </c>
      <c r="Q184" s="50">
        <v>45.782355033306153</v>
      </c>
      <c r="R184" s="50">
        <v>119.66253457962384</v>
      </c>
      <c r="S184" s="50">
        <v>31.034238240806975</v>
      </c>
      <c r="T184" s="50">
        <v>144.44270714826317</v>
      </c>
      <c r="U184" s="50">
        <v>31.900552946822927</v>
      </c>
      <c r="V184" s="50">
        <v>151.97005641003727</v>
      </c>
      <c r="W184" s="50">
        <v>32.857569535227555</v>
      </c>
      <c r="X184" s="50">
        <v>149.17950921936574</v>
      </c>
      <c r="Y184" s="50">
        <v>33.843296621285226</v>
      </c>
      <c r="Z184" s="50">
        <v>80.817975864435283</v>
      </c>
      <c r="AA184" s="50">
        <v>1505.7117746609308</v>
      </c>
      <c r="AB184" s="50">
        <v>1440.6377008250809</v>
      </c>
      <c r="AC184" s="51"/>
    </row>
    <row r="185" spans="1:29" s="46" customFormat="1" x14ac:dyDescent="0.25">
      <c r="A185" s="47" t="s">
        <v>280</v>
      </c>
      <c r="B185" s="48" t="s">
        <v>281</v>
      </c>
      <c r="C185" s="49" t="s">
        <v>37</v>
      </c>
      <c r="D185" s="50">
        <v>13406.30384547</v>
      </c>
      <c r="E185" s="50">
        <v>12392.703572780003</v>
      </c>
      <c r="F185" s="50">
        <v>7535.1816674738648</v>
      </c>
      <c r="G185" s="50">
        <v>7998.9768583217792</v>
      </c>
      <c r="H185" s="50">
        <v>7662.7591630594861</v>
      </c>
      <c r="I185" s="50">
        <v>7845.8237563331477</v>
      </c>
      <c r="J185" s="50">
        <v>8286.5229334808118</v>
      </c>
      <c r="K185" s="50">
        <v>8544.7519994580762</v>
      </c>
      <c r="L185" s="50">
        <v>8415.2165423475963</v>
      </c>
      <c r="M185" s="50">
        <v>8678.2085389087242</v>
      </c>
      <c r="N185" s="50">
        <v>8685.7146611422449</v>
      </c>
      <c r="O185" s="50">
        <v>9034.8989024834864</v>
      </c>
      <c r="P185" s="50">
        <v>9013.5239566308464</v>
      </c>
      <c r="Q185" s="50">
        <v>9229.4282926552132</v>
      </c>
      <c r="R185" s="50">
        <v>9188.3206052271653</v>
      </c>
      <c r="S185" s="50">
        <v>9535.0354554049027</v>
      </c>
      <c r="T185" s="50">
        <v>9435.8198644647873</v>
      </c>
      <c r="U185" s="50">
        <v>9728.9002441916673</v>
      </c>
      <c r="V185" s="50">
        <v>9589.8272777476795</v>
      </c>
      <c r="W185" s="50">
        <v>9981.4916865358337</v>
      </c>
      <c r="X185" s="50">
        <v>9847.3130494039615</v>
      </c>
      <c r="Y185" s="50">
        <v>10319.840610526202</v>
      </c>
      <c r="Z185" s="50">
        <v>10208.138313877085</v>
      </c>
      <c r="AA185" s="50">
        <v>90897.35634481904</v>
      </c>
      <c r="AB185" s="50">
        <v>90333.156367381671</v>
      </c>
      <c r="AC185" s="51"/>
    </row>
    <row r="186" spans="1:29" s="4" customFormat="1" outlineLevel="1" x14ac:dyDescent="0.25">
      <c r="A186" s="53" t="s">
        <v>282</v>
      </c>
      <c r="B186" s="63" t="s">
        <v>283</v>
      </c>
      <c r="C186" s="55" t="s">
        <v>37</v>
      </c>
      <c r="D186" s="50">
        <v>0</v>
      </c>
      <c r="E186" s="50">
        <v>0</v>
      </c>
      <c r="F186" s="50">
        <v>0</v>
      </c>
      <c r="G186" s="50">
        <v>0</v>
      </c>
      <c r="H186" s="50">
        <v>0</v>
      </c>
      <c r="I186" s="50">
        <v>0</v>
      </c>
      <c r="J186" s="50">
        <v>0</v>
      </c>
      <c r="K186" s="50">
        <v>0</v>
      </c>
      <c r="L186" s="50">
        <v>0</v>
      </c>
      <c r="M186" s="50">
        <v>0</v>
      </c>
      <c r="N186" s="50">
        <v>0</v>
      </c>
      <c r="O186" s="50">
        <v>0</v>
      </c>
      <c r="P186" s="50">
        <v>0</v>
      </c>
      <c r="Q186" s="50">
        <v>0</v>
      </c>
      <c r="R186" s="50">
        <v>0</v>
      </c>
      <c r="S186" s="50">
        <v>0</v>
      </c>
      <c r="T186" s="50">
        <v>0</v>
      </c>
      <c r="U186" s="50">
        <v>0</v>
      </c>
      <c r="V186" s="50">
        <v>0</v>
      </c>
      <c r="W186" s="50">
        <v>0</v>
      </c>
      <c r="X186" s="50">
        <v>0</v>
      </c>
      <c r="Y186" s="50">
        <v>0</v>
      </c>
      <c r="Z186" s="50">
        <v>0</v>
      </c>
      <c r="AA186" s="50">
        <v>0</v>
      </c>
      <c r="AB186" s="50">
        <v>0</v>
      </c>
      <c r="AC186" s="51"/>
    </row>
    <row r="187" spans="1:29" s="4" customFormat="1" outlineLevel="1" x14ac:dyDescent="0.25">
      <c r="A187" s="53" t="s">
        <v>284</v>
      </c>
      <c r="B187" s="63" t="s">
        <v>285</v>
      </c>
      <c r="C187" s="55" t="s">
        <v>37</v>
      </c>
      <c r="D187" s="50">
        <v>5451.6216219500002</v>
      </c>
      <c r="E187" s="50">
        <v>6059.3550700699998</v>
      </c>
      <c r="F187" s="50">
        <v>1325.40044629</v>
      </c>
      <c r="G187" s="50">
        <v>450.04229986427998</v>
      </c>
      <c r="H187" s="50">
        <v>492.41385264000002</v>
      </c>
      <c r="I187" s="50">
        <v>479.41206181759998</v>
      </c>
      <c r="J187" s="50">
        <v>789.19129420000002</v>
      </c>
      <c r="K187" s="50">
        <v>887.85749022000005</v>
      </c>
      <c r="L187" s="50">
        <v>852.74284147000014</v>
      </c>
      <c r="M187" s="50">
        <v>991.16536880360013</v>
      </c>
      <c r="N187" s="50">
        <v>1146.6669368600001</v>
      </c>
      <c r="O187" s="50">
        <v>998.26377275044138</v>
      </c>
      <c r="P187" s="50">
        <v>1092.1112524299999</v>
      </c>
      <c r="Q187" s="50">
        <v>1076.7502851438369</v>
      </c>
      <c r="R187" s="50">
        <v>1197.3167851559547</v>
      </c>
      <c r="S187" s="50">
        <v>1128.2822307380943</v>
      </c>
      <c r="T187" s="50">
        <v>1239.9137775544552</v>
      </c>
      <c r="U187" s="50">
        <v>1182.9218038610177</v>
      </c>
      <c r="V187" s="50">
        <v>1289.5122959002772</v>
      </c>
      <c r="W187" s="50">
        <v>1220.1549491216874</v>
      </c>
      <c r="X187" s="50">
        <v>1344.743067588043</v>
      </c>
      <c r="Y187" s="50">
        <v>1256.7595975953384</v>
      </c>
      <c r="Z187" s="50">
        <v>1407.333950847205</v>
      </c>
      <c r="AA187" s="50">
        <v>9671.6098599158959</v>
      </c>
      <c r="AB187" s="50">
        <v>10851.946054645936</v>
      </c>
      <c r="AC187" s="51"/>
    </row>
    <row r="188" spans="1:29" s="4" customFormat="1" ht="15.75" customHeight="1" outlineLevel="2" x14ac:dyDescent="0.25">
      <c r="A188" s="53" t="s">
        <v>286</v>
      </c>
      <c r="B188" s="58" t="s">
        <v>287</v>
      </c>
      <c r="C188" s="55" t="s">
        <v>37</v>
      </c>
      <c r="D188" s="50">
        <v>5437.66</v>
      </c>
      <c r="E188" s="50">
        <v>6059.3509999999997</v>
      </c>
      <c r="F188" s="50">
        <v>959.77499999999998</v>
      </c>
      <c r="G188" s="50">
        <v>0</v>
      </c>
      <c r="H188" s="50">
        <v>0</v>
      </c>
      <c r="I188" s="50">
        <v>0</v>
      </c>
      <c r="J188" s="50">
        <v>0</v>
      </c>
      <c r="K188" s="50">
        <v>0</v>
      </c>
      <c r="L188" s="50">
        <v>0</v>
      </c>
      <c r="M188" s="50">
        <v>0</v>
      </c>
      <c r="N188" s="50">
        <v>0</v>
      </c>
      <c r="O188" s="50">
        <v>0</v>
      </c>
      <c r="P188" s="50">
        <v>0</v>
      </c>
      <c r="Q188" s="50">
        <v>0</v>
      </c>
      <c r="R188" s="50">
        <v>0</v>
      </c>
      <c r="S188" s="50">
        <v>0</v>
      </c>
      <c r="T188" s="50">
        <v>0</v>
      </c>
      <c r="U188" s="50">
        <v>0</v>
      </c>
      <c r="V188" s="50">
        <v>0</v>
      </c>
      <c r="W188" s="50">
        <v>0</v>
      </c>
      <c r="X188" s="50">
        <v>0</v>
      </c>
      <c r="Y188" s="50">
        <v>0</v>
      </c>
      <c r="Z188" s="50">
        <v>0</v>
      </c>
      <c r="AA188" s="50">
        <v>0</v>
      </c>
      <c r="AB188" s="50">
        <v>0</v>
      </c>
      <c r="AC188" s="51"/>
    </row>
    <row r="189" spans="1:29" s="4" customFormat="1" ht="15.75" customHeight="1" outlineLevel="2" x14ac:dyDescent="0.25">
      <c r="A189" s="53" t="s">
        <v>288</v>
      </c>
      <c r="B189" s="58" t="s">
        <v>289</v>
      </c>
      <c r="C189" s="55" t="s">
        <v>37</v>
      </c>
      <c r="D189" s="50">
        <v>0</v>
      </c>
      <c r="E189" s="50">
        <v>0</v>
      </c>
      <c r="F189" s="50">
        <v>0</v>
      </c>
      <c r="G189" s="50">
        <v>0</v>
      </c>
      <c r="H189" s="50">
        <v>0</v>
      </c>
      <c r="I189" s="50">
        <v>0</v>
      </c>
      <c r="J189" s="50">
        <v>0</v>
      </c>
      <c r="K189" s="50">
        <v>0</v>
      </c>
      <c r="L189" s="50">
        <v>0</v>
      </c>
      <c r="M189" s="50">
        <v>0</v>
      </c>
      <c r="N189" s="50">
        <v>0</v>
      </c>
      <c r="O189" s="50">
        <v>0</v>
      </c>
      <c r="P189" s="50">
        <v>0</v>
      </c>
      <c r="Q189" s="50">
        <v>0</v>
      </c>
      <c r="R189" s="50">
        <v>0</v>
      </c>
      <c r="S189" s="50">
        <v>0</v>
      </c>
      <c r="T189" s="50">
        <v>0</v>
      </c>
      <c r="U189" s="50">
        <v>0</v>
      </c>
      <c r="V189" s="50">
        <v>0</v>
      </c>
      <c r="W189" s="50">
        <v>0</v>
      </c>
      <c r="X189" s="50">
        <v>0</v>
      </c>
      <c r="Y189" s="50">
        <v>0</v>
      </c>
      <c r="Z189" s="50">
        <v>0</v>
      </c>
      <c r="AA189" s="50">
        <v>0</v>
      </c>
      <c r="AB189" s="50">
        <v>0</v>
      </c>
      <c r="AC189" s="51"/>
    </row>
    <row r="190" spans="1:29" s="4" customFormat="1" ht="15.75" customHeight="1" outlineLevel="2" x14ac:dyDescent="0.25">
      <c r="A190" s="53" t="s">
        <v>290</v>
      </c>
      <c r="B190" s="58" t="s">
        <v>291</v>
      </c>
      <c r="C190" s="55" t="s">
        <v>37</v>
      </c>
      <c r="D190" s="50">
        <v>13.961621950000005</v>
      </c>
      <c r="E190" s="50">
        <v>4.0700700000000003E-3</v>
      </c>
      <c r="F190" s="50">
        <v>365.62544629000001</v>
      </c>
      <c r="G190" s="50">
        <v>450.04229986427998</v>
      </c>
      <c r="H190" s="50">
        <v>492.41385264000002</v>
      </c>
      <c r="I190" s="50">
        <v>479.41206181759998</v>
      </c>
      <c r="J190" s="50">
        <v>789.19129420000002</v>
      </c>
      <c r="K190" s="50">
        <v>887.85749022000005</v>
      </c>
      <c r="L190" s="50">
        <v>852.74284147000014</v>
      </c>
      <c r="M190" s="50">
        <v>991.16536880360013</v>
      </c>
      <c r="N190" s="50">
        <v>1146.6669368600001</v>
      </c>
      <c r="O190" s="50">
        <v>998.26377275044138</v>
      </c>
      <c r="P190" s="50">
        <v>1092.1112524299999</v>
      </c>
      <c r="Q190" s="50">
        <v>1076.7502851438369</v>
      </c>
      <c r="R190" s="50">
        <v>1197.3167851559547</v>
      </c>
      <c r="S190" s="50">
        <v>1128.2822307380943</v>
      </c>
      <c r="T190" s="50">
        <v>1239.9137775544552</v>
      </c>
      <c r="U190" s="50">
        <v>1182.9218038610177</v>
      </c>
      <c r="V190" s="50">
        <v>1289.5122959002772</v>
      </c>
      <c r="W190" s="50">
        <v>1220.1549491216874</v>
      </c>
      <c r="X190" s="50">
        <v>1344.743067588043</v>
      </c>
      <c r="Y190" s="50">
        <v>1256.7595975953384</v>
      </c>
      <c r="Z190" s="50">
        <v>1407.333950847205</v>
      </c>
      <c r="AA190" s="50">
        <v>9671.6098599158959</v>
      </c>
      <c r="AB190" s="50">
        <v>10851.946054645936</v>
      </c>
      <c r="AC190" s="51"/>
    </row>
    <row r="191" spans="1:29" s="4" customFormat="1" ht="31.5" outlineLevel="1" x14ac:dyDescent="0.25">
      <c r="A191" s="53" t="s">
        <v>292</v>
      </c>
      <c r="B191" s="63" t="s">
        <v>293</v>
      </c>
      <c r="C191" s="55" t="s">
        <v>37</v>
      </c>
      <c r="D191" s="50">
        <v>2216.4680090000002</v>
      </c>
      <c r="E191" s="50">
        <v>1706.1235639299998</v>
      </c>
      <c r="F191" s="50">
        <v>2209.9215427829299</v>
      </c>
      <c r="G191" s="50">
        <v>2818.2552830185559</v>
      </c>
      <c r="H191" s="50">
        <v>2780.0417254787276</v>
      </c>
      <c r="I191" s="50">
        <v>2447.5057321459531</v>
      </c>
      <c r="J191" s="50">
        <v>2833.6469899770345</v>
      </c>
      <c r="K191" s="50">
        <v>2872.5298413303167</v>
      </c>
      <c r="L191" s="50">
        <v>2855.9501342268445</v>
      </c>
      <c r="M191" s="50">
        <v>2921.6617833699124</v>
      </c>
      <c r="N191" s="50">
        <v>2997.9562767255438</v>
      </c>
      <c r="O191" s="50">
        <v>2993.6423740629102</v>
      </c>
      <c r="P191" s="50">
        <v>3036.9397053010002</v>
      </c>
      <c r="Q191" s="50">
        <v>3045.9393738462172</v>
      </c>
      <c r="R191" s="50">
        <v>3119.0057358614217</v>
      </c>
      <c r="S191" s="50">
        <v>3097.9174897654957</v>
      </c>
      <c r="T191" s="50">
        <v>3172.7896370546405</v>
      </c>
      <c r="U191" s="50">
        <v>3145.6404034274592</v>
      </c>
      <c r="V191" s="50">
        <v>3223.1707120571805</v>
      </c>
      <c r="W191" s="50">
        <v>3237.0465713894018</v>
      </c>
      <c r="X191" s="50">
        <v>3269.606727576182</v>
      </c>
      <c r="Y191" s="50">
        <v>3334.1579685310844</v>
      </c>
      <c r="Z191" s="50">
        <v>3416.9559242737496</v>
      </c>
      <c r="AA191" s="50">
        <v>29914.296820887306</v>
      </c>
      <c r="AB191" s="50">
        <v>30706.063568532325</v>
      </c>
      <c r="AC191" s="51"/>
    </row>
    <row r="192" spans="1:29" s="4" customFormat="1" ht="31.5" outlineLevel="1" x14ac:dyDescent="0.25">
      <c r="A192" s="53" t="s">
        <v>294</v>
      </c>
      <c r="B192" s="63" t="s">
        <v>295</v>
      </c>
      <c r="C192" s="55" t="s">
        <v>37</v>
      </c>
      <c r="D192" s="50">
        <v>2094.8029184799998</v>
      </c>
      <c r="E192" s="50">
        <v>2338.05080903</v>
      </c>
      <c r="F192" s="50">
        <v>1403.7850310400004</v>
      </c>
      <c r="G192" s="50">
        <v>1728.0785835378031</v>
      </c>
      <c r="H192" s="50">
        <v>1645.67814415</v>
      </c>
      <c r="I192" s="50">
        <v>1827.2943014742</v>
      </c>
      <c r="J192" s="50">
        <v>1741.6991779500001</v>
      </c>
      <c r="K192" s="50">
        <v>1672.9306827257997</v>
      </c>
      <c r="L192" s="50">
        <v>1686.24011081</v>
      </c>
      <c r="M192" s="50">
        <v>1593.5744739076695</v>
      </c>
      <c r="N192" s="50">
        <v>1569.9567484199999</v>
      </c>
      <c r="O192" s="50">
        <v>1657.5875300387611</v>
      </c>
      <c r="P192" s="50">
        <v>1748.721684802</v>
      </c>
      <c r="Q192" s="50">
        <v>1690.4491149509038</v>
      </c>
      <c r="R192" s="50">
        <v>1876.3535124706896</v>
      </c>
      <c r="S192" s="50">
        <v>1745.2137844649608</v>
      </c>
      <c r="T192" s="50">
        <v>1901.502406468034</v>
      </c>
      <c r="U192" s="50">
        <v>1799.8544044551099</v>
      </c>
      <c r="V192" s="50">
        <v>1960.9403982015262</v>
      </c>
      <c r="W192" s="50">
        <v>1827.7284690063525</v>
      </c>
      <c r="X192" s="50">
        <v>2027.2389129738449</v>
      </c>
      <c r="Y192" s="50">
        <v>1909.3130112880192</v>
      </c>
      <c r="Z192" s="50">
        <v>2099.7043425935303</v>
      </c>
      <c r="AA192" s="50">
        <v>17452.024355849582</v>
      </c>
      <c r="AB192" s="50">
        <v>18258.035438839626</v>
      </c>
      <c r="AC192" s="51"/>
    </row>
    <row r="193" spans="1:29" s="4" customFormat="1" outlineLevel="1" x14ac:dyDescent="0.25">
      <c r="A193" s="53" t="s">
        <v>296</v>
      </c>
      <c r="B193" s="63" t="s">
        <v>297</v>
      </c>
      <c r="C193" s="55" t="s">
        <v>37</v>
      </c>
      <c r="D193" s="50" t="s">
        <v>48</v>
      </c>
      <c r="E193" s="50" t="s">
        <v>48</v>
      </c>
      <c r="F193" s="50" t="s">
        <v>48</v>
      </c>
      <c r="G193" s="50" t="s">
        <v>48</v>
      </c>
      <c r="H193" s="50" t="s">
        <v>48</v>
      </c>
      <c r="I193" s="50" t="s">
        <v>48</v>
      </c>
      <c r="J193" s="50" t="s">
        <v>48</v>
      </c>
      <c r="K193" s="50" t="s">
        <v>48</v>
      </c>
      <c r="L193" s="50" t="s">
        <v>48</v>
      </c>
      <c r="M193" s="50" t="s">
        <v>48</v>
      </c>
      <c r="N193" s="50" t="s">
        <v>48</v>
      </c>
      <c r="O193" s="50" t="s">
        <v>48</v>
      </c>
      <c r="P193" s="50" t="s">
        <v>48</v>
      </c>
      <c r="Q193" s="50" t="s">
        <v>48</v>
      </c>
      <c r="R193" s="50" t="s">
        <v>48</v>
      </c>
      <c r="S193" s="50" t="s">
        <v>48</v>
      </c>
      <c r="T193" s="50" t="s">
        <v>48</v>
      </c>
      <c r="U193" s="50" t="s">
        <v>48</v>
      </c>
      <c r="V193" s="50" t="s">
        <v>48</v>
      </c>
      <c r="W193" s="50" t="s">
        <v>48</v>
      </c>
      <c r="X193" s="50" t="s">
        <v>48</v>
      </c>
      <c r="Y193" s="50" t="s">
        <v>48</v>
      </c>
      <c r="Z193" s="50" t="s">
        <v>48</v>
      </c>
      <c r="AA193" s="50" t="s">
        <v>48</v>
      </c>
      <c r="AB193" s="50" t="s">
        <v>48</v>
      </c>
      <c r="AC193" s="51"/>
    </row>
    <row r="194" spans="1:29" s="4" customFormat="1" outlineLevel="1" x14ac:dyDescent="0.25">
      <c r="A194" s="53" t="s">
        <v>298</v>
      </c>
      <c r="B194" s="63" t="s">
        <v>299</v>
      </c>
      <c r="C194" s="55" t="s">
        <v>37</v>
      </c>
      <c r="D194" s="50">
        <v>958.64886549000005</v>
      </c>
      <c r="E194" s="50">
        <v>1054.5125466099998</v>
      </c>
      <c r="F194" s="50">
        <v>959.06653042528012</v>
      </c>
      <c r="G194" s="50">
        <v>875.91931267701909</v>
      </c>
      <c r="H194" s="50">
        <v>980.78388458535608</v>
      </c>
      <c r="I194" s="50">
        <v>896.49217004628701</v>
      </c>
      <c r="J194" s="50">
        <v>1039.3294033216846</v>
      </c>
      <c r="K194" s="50">
        <v>1044.2938985988224</v>
      </c>
      <c r="L194" s="50">
        <v>1117.041846966285</v>
      </c>
      <c r="M194" s="50">
        <v>1087.2265308292958</v>
      </c>
      <c r="N194" s="50">
        <v>1148.4851255727301</v>
      </c>
      <c r="O194" s="50">
        <v>1125.0662874987174</v>
      </c>
      <c r="P194" s="50">
        <v>1128.5114426300315</v>
      </c>
      <c r="Q194" s="50">
        <v>1170.0689389986665</v>
      </c>
      <c r="R194" s="50">
        <v>1032.5896707720847</v>
      </c>
      <c r="S194" s="50">
        <v>1216.8716965586132</v>
      </c>
      <c r="T194" s="50">
        <v>1043.2001058379938</v>
      </c>
      <c r="U194" s="50">
        <v>1265.5465644209578</v>
      </c>
      <c r="V194" s="50">
        <v>1053.7853028692546</v>
      </c>
      <c r="W194" s="50">
        <v>1294.6541354026397</v>
      </c>
      <c r="X194" s="50">
        <v>1070.3410646029795</v>
      </c>
      <c r="Y194" s="50">
        <v>1346.4403008187453</v>
      </c>
      <c r="Z194" s="50">
        <v>1111.5414252535427</v>
      </c>
      <c r="AA194" s="50">
        <v>11322.579835849763</v>
      </c>
      <c r="AB194" s="50">
        <v>10725.609272411943</v>
      </c>
      <c r="AC194" s="51"/>
    </row>
    <row r="195" spans="1:29" s="4" customFormat="1" outlineLevel="1" x14ac:dyDescent="0.25">
      <c r="A195" s="53" t="s">
        <v>300</v>
      </c>
      <c r="B195" s="63" t="s">
        <v>301</v>
      </c>
      <c r="C195" s="55" t="s">
        <v>37</v>
      </c>
      <c r="D195" s="50">
        <v>212.23087064999999</v>
      </c>
      <c r="E195" s="50">
        <v>249.09420906</v>
      </c>
      <c r="F195" s="50">
        <v>244.77659392291</v>
      </c>
      <c r="G195" s="50">
        <v>231.11143587173339</v>
      </c>
      <c r="H195" s="50">
        <v>246.82975454480399</v>
      </c>
      <c r="I195" s="50">
        <v>224.84873967239372</v>
      </c>
      <c r="J195" s="50">
        <v>263.66946662394412</v>
      </c>
      <c r="K195" s="50">
        <v>302.88793783505906</v>
      </c>
      <c r="L195" s="50">
        <v>302.76167171537486</v>
      </c>
      <c r="M195" s="50">
        <v>290.11757948033545</v>
      </c>
      <c r="N195" s="50">
        <v>296.13704854452919</v>
      </c>
      <c r="O195" s="50">
        <v>316.13591824373248</v>
      </c>
      <c r="P195" s="50">
        <v>294.63598053492581</v>
      </c>
      <c r="Q195" s="50">
        <v>328.53067918501426</v>
      </c>
      <c r="R195" s="50">
        <v>288.94108555041697</v>
      </c>
      <c r="S195" s="50">
        <v>341.41979493914693</v>
      </c>
      <c r="T195" s="50">
        <v>296.31940144763797</v>
      </c>
      <c r="U195" s="50">
        <v>354.82286066573607</v>
      </c>
      <c r="V195" s="50">
        <v>299.68721634907973</v>
      </c>
      <c r="W195" s="50">
        <v>362.983786461048</v>
      </c>
      <c r="X195" s="50">
        <v>305.65317289679467</v>
      </c>
      <c r="Y195" s="50">
        <v>377.50313791948986</v>
      </c>
      <c r="Z195" s="50">
        <v>317.48659180987613</v>
      </c>
      <c r="AA195" s="50">
        <v>3130.3618702736894</v>
      </c>
      <c r="AB195" s="50">
        <v>2912.1213900173839</v>
      </c>
      <c r="AC195" s="51"/>
    </row>
    <row r="196" spans="1:29" s="4" customFormat="1" outlineLevel="1" x14ac:dyDescent="0.25">
      <c r="A196" s="53" t="s">
        <v>302</v>
      </c>
      <c r="B196" s="63" t="s">
        <v>303</v>
      </c>
      <c r="C196" s="55" t="s">
        <v>37</v>
      </c>
      <c r="D196" s="50">
        <v>428.83153379000004</v>
      </c>
      <c r="E196" s="50">
        <v>271.17495114600001</v>
      </c>
      <c r="F196" s="50">
        <v>424.60077174645005</v>
      </c>
      <c r="G196" s="50">
        <v>380.54372250823195</v>
      </c>
      <c r="H196" s="50">
        <v>375.56470258494016</v>
      </c>
      <c r="I196" s="50">
        <v>422.98356160206026</v>
      </c>
      <c r="J196" s="50">
        <v>446.69085830584555</v>
      </c>
      <c r="K196" s="50">
        <v>232.36610314276228</v>
      </c>
      <c r="L196" s="50">
        <v>397.45792751616523</v>
      </c>
      <c r="M196" s="50">
        <v>386.94712616640936</v>
      </c>
      <c r="N196" s="50">
        <v>399.69004660267785</v>
      </c>
      <c r="O196" s="50">
        <v>584.68240822236817</v>
      </c>
      <c r="P196" s="50">
        <v>476.91781679507289</v>
      </c>
      <c r="Q196" s="50">
        <v>550.20455227851176</v>
      </c>
      <c r="R196" s="50">
        <v>360.41099838118919</v>
      </c>
      <c r="S196" s="50">
        <v>587.67373365485366</v>
      </c>
      <c r="T196" s="50">
        <v>382.47064480257819</v>
      </c>
      <c r="U196" s="50">
        <v>620.16188247992875</v>
      </c>
      <c r="V196" s="50">
        <v>442.82354545769738</v>
      </c>
      <c r="W196" s="50">
        <v>642.10717572789747</v>
      </c>
      <c r="X196" s="50">
        <v>502.52361202091623</v>
      </c>
      <c r="Y196" s="50">
        <v>660.90093236051166</v>
      </c>
      <c r="Z196" s="50">
        <v>493.08805352975759</v>
      </c>
      <c r="AA196" s="50">
        <v>5068.5711981435352</v>
      </c>
      <c r="AB196" s="50">
        <v>4277.63820599684</v>
      </c>
      <c r="AC196" s="51"/>
    </row>
    <row r="197" spans="1:29" s="4" customFormat="1" ht="15.75" customHeight="1" outlineLevel="2" x14ac:dyDescent="0.25">
      <c r="A197" s="53" t="s">
        <v>304</v>
      </c>
      <c r="B197" s="58" t="s">
        <v>305</v>
      </c>
      <c r="C197" s="55" t="s">
        <v>37</v>
      </c>
      <c r="D197" s="50">
        <v>-17.462225999999998</v>
      </c>
      <c r="E197" s="50">
        <v>-8.9071630000000006</v>
      </c>
      <c r="F197" s="50">
        <v>12.981758231999997</v>
      </c>
      <c r="G197" s="50">
        <v>14.724370184761399</v>
      </c>
      <c r="H197" s="50">
        <v>17.981661180492001</v>
      </c>
      <c r="I197" s="50">
        <v>41.455797277585539</v>
      </c>
      <c r="J197" s="50">
        <v>27.387703357118887</v>
      </c>
      <c r="K197" s="50">
        <v>9.0271181930102244</v>
      </c>
      <c r="L197" s="50">
        <v>64.885794625643882</v>
      </c>
      <c r="M197" s="50">
        <v>-22.828471564574496</v>
      </c>
      <c r="N197" s="50">
        <v>-3.2333276076343833</v>
      </c>
      <c r="O197" s="50">
        <v>67.381839505320798</v>
      </c>
      <c r="P197" s="50">
        <v>2.3007101458463874</v>
      </c>
      <c r="Q197" s="50">
        <v>27.466250677216376</v>
      </c>
      <c r="R197" s="50">
        <v>15.552305234785145</v>
      </c>
      <c r="S197" s="50">
        <v>27.125079875450577</v>
      </c>
      <c r="T197" s="50">
        <v>7.6835954854840534</v>
      </c>
      <c r="U197" s="50">
        <v>24.098201195911908</v>
      </c>
      <c r="V197" s="50">
        <v>14.070147388223194</v>
      </c>
      <c r="W197" s="50">
        <v>23.995242932472173</v>
      </c>
      <c r="X197" s="50">
        <v>29.654349474353605</v>
      </c>
      <c r="Y197" s="50">
        <v>24.715100220446345</v>
      </c>
      <c r="Z197" s="50">
        <v>23.517369654228538</v>
      </c>
      <c r="AA197" s="50">
        <v>237.16052849760084</v>
      </c>
      <c r="AB197" s="50">
        <v>199.80030893854132</v>
      </c>
      <c r="AC197" s="51"/>
    </row>
    <row r="198" spans="1:29" s="4" customFormat="1" outlineLevel="1" x14ac:dyDescent="0.25">
      <c r="A198" s="53" t="s">
        <v>306</v>
      </c>
      <c r="B198" s="63" t="s">
        <v>307</v>
      </c>
      <c r="C198" s="55" t="s">
        <v>37</v>
      </c>
      <c r="D198" s="50">
        <v>200.76564724000036</v>
      </c>
      <c r="E198" s="50">
        <v>189.79162042000007</v>
      </c>
      <c r="F198" s="50">
        <v>150.19419632074994</v>
      </c>
      <c r="G198" s="50">
        <v>210.40631302995047</v>
      </c>
      <c r="H198" s="50">
        <v>280.42196536179426</v>
      </c>
      <c r="I198" s="50">
        <v>223.31004496599763</v>
      </c>
      <c r="J198" s="50">
        <v>289.4895437998768</v>
      </c>
      <c r="K198" s="50">
        <v>272.41084898139349</v>
      </c>
      <c r="L198" s="50">
        <v>306.15866914401482</v>
      </c>
      <c r="M198" s="50">
        <v>300.17722470683208</v>
      </c>
      <c r="N198" s="50">
        <v>315.81293016495414</v>
      </c>
      <c r="O198" s="50">
        <v>300.56069686862537</v>
      </c>
      <c r="P198" s="50">
        <v>346.79982268032478</v>
      </c>
      <c r="Q198" s="50">
        <v>316.04137658449474</v>
      </c>
      <c r="R198" s="50">
        <v>318.64638918453733</v>
      </c>
      <c r="S198" s="50">
        <v>328.62979253251689</v>
      </c>
      <c r="T198" s="50">
        <v>320.2669331369612</v>
      </c>
      <c r="U198" s="50">
        <v>333.87913700204251</v>
      </c>
      <c r="V198" s="50">
        <v>320.96289922632695</v>
      </c>
      <c r="W198" s="50">
        <v>343.89551111210369</v>
      </c>
      <c r="X198" s="50">
        <v>321.98944008546835</v>
      </c>
      <c r="Y198" s="50">
        <v>354.21237644546642</v>
      </c>
      <c r="Z198" s="50">
        <v>334.83139243300889</v>
      </c>
      <c r="AA198" s="50">
        <v>2983.5233222294228</v>
      </c>
      <c r="AB198" s="50">
        <v>3155.3799852172679</v>
      </c>
      <c r="AC198" s="51"/>
    </row>
    <row r="199" spans="1:29" s="4" customFormat="1" outlineLevel="1" x14ac:dyDescent="0.25">
      <c r="A199" s="53" t="s">
        <v>308</v>
      </c>
      <c r="B199" s="63" t="s">
        <v>309</v>
      </c>
      <c r="C199" s="55" t="s">
        <v>37</v>
      </c>
      <c r="D199" s="50">
        <v>243.70090404999908</v>
      </c>
      <c r="E199" s="50">
        <v>282.74434984999942</v>
      </c>
      <c r="F199" s="50">
        <v>157.74649757300037</v>
      </c>
      <c r="G199" s="50">
        <v>192.48195157320038</v>
      </c>
      <c r="H199" s="50">
        <v>202.70804908839986</v>
      </c>
      <c r="I199" s="50">
        <v>235.49237928444563</v>
      </c>
      <c r="J199" s="50">
        <v>239.44222753000003</v>
      </c>
      <c r="K199" s="50">
        <v>292.845904472901</v>
      </c>
      <c r="L199" s="50">
        <v>208.97894994728779</v>
      </c>
      <c r="M199" s="50">
        <v>271.83277737844458</v>
      </c>
      <c r="N199" s="50">
        <v>233.34880531762099</v>
      </c>
      <c r="O199" s="50">
        <v>288.40331880159164</v>
      </c>
      <c r="P199" s="50">
        <v>167.65960457613599</v>
      </c>
      <c r="Q199" s="50">
        <v>297.93159544348998</v>
      </c>
      <c r="R199" s="50">
        <v>264.72564042390792</v>
      </c>
      <c r="S199" s="50">
        <v>302.1369211773237</v>
      </c>
      <c r="T199" s="50">
        <v>335.29617832679509</v>
      </c>
      <c r="U199" s="50">
        <v>316.34813749636663</v>
      </c>
      <c r="V199" s="50">
        <v>282.25517945934365</v>
      </c>
      <c r="W199" s="50">
        <v>327.34590652269031</v>
      </c>
      <c r="X199" s="50">
        <v>286.81477496026037</v>
      </c>
      <c r="Y199" s="50">
        <v>338.73390161586156</v>
      </c>
      <c r="Z199" s="50">
        <v>349.48215223744421</v>
      </c>
      <c r="AA199" s="50">
        <v>2863.5527937663155</v>
      </c>
      <c r="AB199" s="50">
        <v>2570.711561867196</v>
      </c>
      <c r="AC199" s="51"/>
    </row>
    <row r="200" spans="1:29" s="4" customFormat="1" outlineLevel="1" x14ac:dyDescent="0.25">
      <c r="A200" s="53" t="s">
        <v>310</v>
      </c>
      <c r="B200" s="63" t="s">
        <v>311</v>
      </c>
      <c r="C200" s="55" t="s">
        <v>37</v>
      </c>
      <c r="D200" s="50">
        <v>62.454158999999997</v>
      </c>
      <c r="E200" s="50">
        <v>78.618942989999979</v>
      </c>
      <c r="F200" s="50">
        <v>42.222438583959999</v>
      </c>
      <c r="G200" s="50">
        <v>31.726577478559843</v>
      </c>
      <c r="H200" s="50">
        <v>34.00885746758</v>
      </c>
      <c r="I200" s="50">
        <v>33.556000583916322</v>
      </c>
      <c r="J200" s="50">
        <v>40.335788525308942</v>
      </c>
      <c r="K200" s="50">
        <v>47.248454521630563</v>
      </c>
      <c r="L200" s="50">
        <v>31.752585858881375</v>
      </c>
      <c r="M200" s="50">
        <v>46.220200922556181</v>
      </c>
      <c r="N200" s="50">
        <v>29.619609680354333</v>
      </c>
      <c r="O200" s="50">
        <v>47.95136741065842</v>
      </c>
      <c r="P200" s="50">
        <v>38.339780065405158</v>
      </c>
      <c r="Q200" s="50">
        <v>49.869422107084773</v>
      </c>
      <c r="R200" s="50">
        <v>42.019211597524738</v>
      </c>
      <c r="S200" s="50">
        <v>51.864198991368163</v>
      </c>
      <c r="T200" s="50">
        <v>36.234175019641391</v>
      </c>
      <c r="U200" s="50">
        <v>53.938766951022885</v>
      </c>
      <c r="V200" s="50">
        <v>37.488442371116307</v>
      </c>
      <c r="W200" s="50">
        <v>55.556929959553578</v>
      </c>
      <c r="X200" s="50">
        <v>38.783377817988104</v>
      </c>
      <c r="Y200" s="50">
        <v>57.22363785834019</v>
      </c>
      <c r="Z200" s="50">
        <v>40.123466949124655</v>
      </c>
      <c r="AA200" s="50">
        <v>475.15555678469093</v>
      </c>
      <c r="AB200" s="50">
        <v>368.70529535292496</v>
      </c>
      <c r="AC200" s="51"/>
    </row>
    <row r="201" spans="1:29" s="4" customFormat="1" ht="31.5" outlineLevel="1" x14ac:dyDescent="0.25">
      <c r="A201" s="53" t="s">
        <v>312</v>
      </c>
      <c r="B201" s="63" t="s">
        <v>313</v>
      </c>
      <c r="C201" s="55" t="s">
        <v>37</v>
      </c>
      <c r="D201" s="50">
        <v>213.47</v>
      </c>
      <c r="E201" s="50">
        <v>240.93860522399999</v>
      </c>
      <c r="F201" s="50">
        <v>248.06124236373998</v>
      </c>
      <c r="G201" s="50">
        <v>297.17851945302687</v>
      </c>
      <c r="H201" s="50">
        <v>272.23835074816003</v>
      </c>
      <c r="I201" s="50">
        <v>338.58821189226097</v>
      </c>
      <c r="J201" s="50">
        <v>203.58453236882795</v>
      </c>
      <c r="K201" s="50">
        <v>282.95644181663943</v>
      </c>
      <c r="L201" s="50">
        <v>195.86829621646407</v>
      </c>
      <c r="M201" s="50">
        <v>252.47912063800678</v>
      </c>
      <c r="N201" s="50">
        <v>164.90021685489089</v>
      </c>
      <c r="O201" s="50">
        <v>292.34890841451983</v>
      </c>
      <c r="P201" s="50">
        <v>234.00056803827064</v>
      </c>
      <c r="Q201" s="50">
        <v>281.78545723093754</v>
      </c>
      <c r="R201" s="50">
        <v>249.0514685101549</v>
      </c>
      <c r="S201" s="50">
        <v>261.16018772279148</v>
      </c>
      <c r="T201" s="50">
        <v>244.69753874893763</v>
      </c>
      <c r="U201" s="50">
        <v>227.05035494730683</v>
      </c>
      <c r="V201" s="50">
        <v>249.54065984358462</v>
      </c>
      <c r="W201" s="50">
        <v>224.97807379095556</v>
      </c>
      <c r="X201" s="50">
        <v>245.14065984358461</v>
      </c>
      <c r="Y201" s="50">
        <v>224.97807379095556</v>
      </c>
      <c r="Z201" s="50">
        <v>249.36065984358464</v>
      </c>
      <c r="AA201" s="50">
        <v>2683.5033496974006</v>
      </c>
      <c r="AB201" s="50">
        <v>2308.3829510164596</v>
      </c>
      <c r="AC201" s="51"/>
    </row>
    <row r="202" spans="1:29" s="4" customFormat="1" outlineLevel="1" x14ac:dyDescent="0.25">
      <c r="A202" s="53" t="s">
        <v>314</v>
      </c>
      <c r="B202" s="63" t="s">
        <v>315</v>
      </c>
      <c r="C202" s="55" t="s">
        <v>37</v>
      </c>
      <c r="D202" s="50">
        <v>1323.3093158199993</v>
      </c>
      <c r="E202" s="50">
        <v>-77.701095549997646</v>
      </c>
      <c r="F202" s="50">
        <v>369.40637642484461</v>
      </c>
      <c r="G202" s="50">
        <v>783.23285930941847</v>
      </c>
      <c r="H202" s="50">
        <v>352.06987640972432</v>
      </c>
      <c r="I202" s="50">
        <v>716.34055284803253</v>
      </c>
      <c r="J202" s="50">
        <v>399.44365087828965</v>
      </c>
      <c r="K202" s="50">
        <v>636.42439581275346</v>
      </c>
      <c r="L202" s="50">
        <v>460.26350847627782</v>
      </c>
      <c r="M202" s="50">
        <v>536.8063527056612</v>
      </c>
      <c r="N202" s="50">
        <v>383.14091639894241</v>
      </c>
      <c r="O202" s="50">
        <v>430.25632017116061</v>
      </c>
      <c r="P202" s="50">
        <v>448.8862987776796</v>
      </c>
      <c r="Q202" s="50">
        <v>421.85749688605404</v>
      </c>
      <c r="R202" s="50">
        <v>439.26010731928113</v>
      </c>
      <c r="S202" s="50">
        <v>473.86562485973724</v>
      </c>
      <c r="T202" s="50">
        <v>463.12906606711283</v>
      </c>
      <c r="U202" s="50">
        <v>428.73592848471924</v>
      </c>
      <c r="V202" s="50">
        <v>429.66062601229419</v>
      </c>
      <c r="W202" s="50">
        <v>445.0401780415047</v>
      </c>
      <c r="X202" s="50">
        <v>434.47823903789862</v>
      </c>
      <c r="Y202" s="50">
        <v>459.61767230238951</v>
      </c>
      <c r="Z202" s="50">
        <v>388.23035410626113</v>
      </c>
      <c r="AA202" s="50">
        <v>5332.1773814214303</v>
      </c>
      <c r="AB202" s="50">
        <v>4198.5626434837623</v>
      </c>
      <c r="AC202" s="51"/>
    </row>
    <row r="203" spans="1:29" s="46" customFormat="1" ht="26.25" customHeight="1" x14ac:dyDescent="0.25">
      <c r="A203" s="47" t="s">
        <v>316</v>
      </c>
      <c r="B203" s="48" t="s">
        <v>317</v>
      </c>
      <c r="C203" s="49" t="s">
        <v>37</v>
      </c>
      <c r="D203" s="50">
        <v>33.406588999999997</v>
      </c>
      <c r="E203" s="50">
        <v>1.4121902999999998</v>
      </c>
      <c r="F203" s="50">
        <v>2.63310247119</v>
      </c>
      <c r="G203" s="50">
        <v>0</v>
      </c>
      <c r="H203" s="50">
        <v>0.21597</v>
      </c>
      <c r="I203" s="50">
        <v>0</v>
      </c>
      <c r="J203" s="50">
        <v>2.3222365215292484</v>
      </c>
      <c r="K203" s="50">
        <v>0</v>
      </c>
      <c r="L203" s="50">
        <v>1.06592595</v>
      </c>
      <c r="M203" s="50">
        <v>-1.70000000000016E-4</v>
      </c>
      <c r="N203" s="50">
        <v>2.6171026735324605</v>
      </c>
      <c r="O203" s="50">
        <v>0</v>
      </c>
      <c r="P203" s="50">
        <v>1.9576759999999999E-2</v>
      </c>
      <c r="Q203" s="50">
        <v>0</v>
      </c>
      <c r="R203" s="50">
        <v>0</v>
      </c>
      <c r="S203" s="50">
        <v>0</v>
      </c>
      <c r="T203" s="50">
        <v>0</v>
      </c>
      <c r="U203" s="50">
        <v>0</v>
      </c>
      <c r="V203" s="50">
        <v>0</v>
      </c>
      <c r="W203" s="50">
        <v>0</v>
      </c>
      <c r="X203" s="50">
        <v>0</v>
      </c>
      <c r="Y203" s="50">
        <v>0</v>
      </c>
      <c r="Z203" s="50">
        <v>0</v>
      </c>
      <c r="AA203" s="50">
        <v>-1.70000000000016E-4</v>
      </c>
      <c r="AB203" s="50">
        <v>6.2408119050617081</v>
      </c>
      <c r="AC203" s="51"/>
    </row>
    <row r="204" spans="1:29" s="4" customFormat="1" outlineLevel="1" x14ac:dyDescent="0.25">
      <c r="A204" s="53" t="s">
        <v>318</v>
      </c>
      <c r="B204" s="63" t="s">
        <v>319</v>
      </c>
      <c r="C204" s="55" t="s">
        <v>37</v>
      </c>
      <c r="D204" s="50">
        <v>0</v>
      </c>
      <c r="E204" s="50">
        <v>0</v>
      </c>
      <c r="F204" s="50">
        <v>0</v>
      </c>
      <c r="G204" s="50">
        <v>0</v>
      </c>
      <c r="H204" s="50">
        <v>0</v>
      </c>
      <c r="I204" s="50">
        <v>0</v>
      </c>
      <c r="J204" s="50">
        <v>0</v>
      </c>
      <c r="K204" s="50">
        <v>0</v>
      </c>
      <c r="L204" s="50">
        <v>0</v>
      </c>
      <c r="M204" s="50">
        <v>0</v>
      </c>
      <c r="N204" s="50">
        <v>0</v>
      </c>
      <c r="O204" s="50">
        <v>0</v>
      </c>
      <c r="P204" s="50">
        <v>0</v>
      </c>
      <c r="Q204" s="50">
        <v>0</v>
      </c>
      <c r="R204" s="50">
        <v>0</v>
      </c>
      <c r="S204" s="50">
        <v>0</v>
      </c>
      <c r="T204" s="50">
        <v>0</v>
      </c>
      <c r="U204" s="50">
        <v>0</v>
      </c>
      <c r="V204" s="50">
        <v>0</v>
      </c>
      <c r="W204" s="50">
        <v>0</v>
      </c>
      <c r="X204" s="50">
        <v>0</v>
      </c>
      <c r="Y204" s="50">
        <v>0</v>
      </c>
      <c r="Z204" s="50">
        <v>0</v>
      </c>
      <c r="AA204" s="50">
        <v>0</v>
      </c>
      <c r="AB204" s="50">
        <v>0</v>
      </c>
      <c r="AC204" s="51"/>
    </row>
    <row r="205" spans="1:29" s="4" customFormat="1" ht="15.75" customHeight="1" outlineLevel="1" x14ac:dyDescent="0.25">
      <c r="A205" s="53" t="s">
        <v>320</v>
      </c>
      <c r="B205" s="63" t="s">
        <v>321</v>
      </c>
      <c r="C205" s="55" t="s">
        <v>37</v>
      </c>
      <c r="D205" s="50">
        <v>0</v>
      </c>
      <c r="E205" s="50">
        <v>0</v>
      </c>
      <c r="F205" s="50">
        <v>0</v>
      </c>
      <c r="G205" s="50">
        <v>0</v>
      </c>
      <c r="H205" s="50">
        <v>0</v>
      </c>
      <c r="I205" s="50">
        <v>0</v>
      </c>
      <c r="J205" s="50">
        <v>0</v>
      </c>
      <c r="K205" s="50">
        <v>0</v>
      </c>
      <c r="L205" s="50">
        <v>0</v>
      </c>
      <c r="M205" s="50">
        <v>0</v>
      </c>
      <c r="N205" s="50">
        <v>0</v>
      </c>
      <c r="O205" s="50">
        <v>0</v>
      </c>
      <c r="P205" s="50">
        <v>0</v>
      </c>
      <c r="Q205" s="50">
        <v>0</v>
      </c>
      <c r="R205" s="50">
        <v>0</v>
      </c>
      <c r="S205" s="50">
        <v>0</v>
      </c>
      <c r="T205" s="50">
        <v>0</v>
      </c>
      <c r="U205" s="50">
        <v>0</v>
      </c>
      <c r="V205" s="50">
        <v>0</v>
      </c>
      <c r="W205" s="50">
        <v>0</v>
      </c>
      <c r="X205" s="50">
        <v>0</v>
      </c>
      <c r="Y205" s="50">
        <v>0</v>
      </c>
      <c r="Z205" s="50">
        <v>0</v>
      </c>
      <c r="AA205" s="50">
        <v>0</v>
      </c>
      <c r="AB205" s="50">
        <v>0</v>
      </c>
      <c r="AC205" s="51"/>
    </row>
    <row r="206" spans="1:29" s="4" customFormat="1" ht="34.5" customHeight="1" outlineLevel="2" x14ac:dyDescent="0.25">
      <c r="A206" s="53" t="s">
        <v>322</v>
      </c>
      <c r="B206" s="58" t="s">
        <v>323</v>
      </c>
      <c r="C206" s="55" t="s">
        <v>37</v>
      </c>
      <c r="D206" s="50">
        <v>0</v>
      </c>
      <c r="E206" s="50">
        <v>0</v>
      </c>
      <c r="F206" s="50">
        <v>0</v>
      </c>
      <c r="G206" s="50">
        <v>0</v>
      </c>
      <c r="H206" s="50">
        <v>0</v>
      </c>
      <c r="I206" s="50">
        <v>0</v>
      </c>
      <c r="J206" s="50">
        <v>0</v>
      </c>
      <c r="K206" s="50">
        <v>0</v>
      </c>
      <c r="L206" s="50">
        <v>0</v>
      </c>
      <c r="M206" s="50">
        <v>0</v>
      </c>
      <c r="N206" s="50">
        <v>0</v>
      </c>
      <c r="O206" s="50">
        <v>0</v>
      </c>
      <c r="P206" s="50">
        <v>0</v>
      </c>
      <c r="Q206" s="50">
        <v>0</v>
      </c>
      <c r="R206" s="50">
        <v>0</v>
      </c>
      <c r="S206" s="50">
        <v>0</v>
      </c>
      <c r="T206" s="50">
        <v>0</v>
      </c>
      <c r="U206" s="50">
        <v>0</v>
      </c>
      <c r="V206" s="50">
        <v>0</v>
      </c>
      <c r="W206" s="50">
        <v>0</v>
      </c>
      <c r="X206" s="50">
        <v>0</v>
      </c>
      <c r="Y206" s="50">
        <v>0</v>
      </c>
      <c r="Z206" s="50">
        <v>0</v>
      </c>
      <c r="AA206" s="50">
        <v>0</v>
      </c>
      <c r="AB206" s="50">
        <v>0</v>
      </c>
      <c r="AC206" s="51"/>
    </row>
    <row r="207" spans="1:29" s="4" customFormat="1" ht="15.75" customHeight="1" outlineLevel="3" x14ac:dyDescent="0.25">
      <c r="A207" s="53" t="s">
        <v>324</v>
      </c>
      <c r="B207" s="60" t="s">
        <v>325</v>
      </c>
      <c r="C207" s="55" t="s">
        <v>37</v>
      </c>
      <c r="D207" s="50">
        <v>0</v>
      </c>
      <c r="E207" s="50">
        <v>0</v>
      </c>
      <c r="F207" s="50">
        <v>0</v>
      </c>
      <c r="G207" s="50">
        <v>0</v>
      </c>
      <c r="H207" s="50">
        <v>0</v>
      </c>
      <c r="I207" s="50">
        <v>0</v>
      </c>
      <c r="J207" s="50">
        <v>0</v>
      </c>
      <c r="K207" s="50">
        <v>0</v>
      </c>
      <c r="L207" s="50">
        <v>0</v>
      </c>
      <c r="M207" s="50">
        <v>0</v>
      </c>
      <c r="N207" s="50">
        <v>0</v>
      </c>
      <c r="O207" s="50">
        <v>0</v>
      </c>
      <c r="P207" s="50">
        <v>0</v>
      </c>
      <c r="Q207" s="50">
        <v>0</v>
      </c>
      <c r="R207" s="50">
        <v>0</v>
      </c>
      <c r="S207" s="50">
        <v>0</v>
      </c>
      <c r="T207" s="50">
        <v>0</v>
      </c>
      <c r="U207" s="50">
        <v>0</v>
      </c>
      <c r="V207" s="50">
        <v>0</v>
      </c>
      <c r="W207" s="50">
        <v>0</v>
      </c>
      <c r="X207" s="50">
        <v>0</v>
      </c>
      <c r="Y207" s="50">
        <v>0</v>
      </c>
      <c r="Z207" s="50">
        <v>0</v>
      </c>
      <c r="AA207" s="50">
        <v>0</v>
      </c>
      <c r="AB207" s="50">
        <v>0</v>
      </c>
      <c r="AC207" s="51"/>
    </row>
    <row r="208" spans="1:29" s="4" customFormat="1" ht="15.75" customHeight="1" outlineLevel="3" x14ac:dyDescent="0.25">
      <c r="A208" s="53" t="s">
        <v>326</v>
      </c>
      <c r="B208" s="60" t="s">
        <v>327</v>
      </c>
      <c r="C208" s="55" t="s">
        <v>37</v>
      </c>
      <c r="D208" s="50">
        <v>0</v>
      </c>
      <c r="E208" s="50">
        <v>0</v>
      </c>
      <c r="F208" s="50">
        <v>0</v>
      </c>
      <c r="G208" s="50">
        <v>0</v>
      </c>
      <c r="H208" s="50">
        <v>0</v>
      </c>
      <c r="I208" s="50">
        <v>0</v>
      </c>
      <c r="J208" s="50">
        <v>0</v>
      </c>
      <c r="K208" s="50">
        <v>0</v>
      </c>
      <c r="L208" s="50">
        <v>0</v>
      </c>
      <c r="M208" s="50">
        <v>0</v>
      </c>
      <c r="N208" s="50">
        <v>0</v>
      </c>
      <c r="O208" s="50">
        <v>0</v>
      </c>
      <c r="P208" s="50">
        <v>0</v>
      </c>
      <c r="Q208" s="50">
        <v>0</v>
      </c>
      <c r="R208" s="50">
        <v>0</v>
      </c>
      <c r="S208" s="50">
        <v>0</v>
      </c>
      <c r="T208" s="50">
        <v>0</v>
      </c>
      <c r="U208" s="50">
        <v>0</v>
      </c>
      <c r="V208" s="50">
        <v>0</v>
      </c>
      <c r="W208" s="50">
        <v>0</v>
      </c>
      <c r="X208" s="50">
        <v>0</v>
      </c>
      <c r="Y208" s="50">
        <v>0</v>
      </c>
      <c r="Z208" s="50">
        <v>0</v>
      </c>
      <c r="AA208" s="50">
        <v>0</v>
      </c>
      <c r="AB208" s="50">
        <v>0</v>
      </c>
      <c r="AC208" s="51"/>
    </row>
    <row r="209" spans="1:29" s="4" customFormat="1" outlineLevel="1" x14ac:dyDescent="0.25">
      <c r="A209" s="53" t="s">
        <v>328</v>
      </c>
      <c r="B209" s="63" t="s">
        <v>329</v>
      </c>
      <c r="C209" s="55" t="s">
        <v>37</v>
      </c>
      <c r="D209" s="50">
        <v>33.406588999999997</v>
      </c>
      <c r="E209" s="50">
        <v>1.4121902999999998</v>
      </c>
      <c r="F209" s="50">
        <v>2.63310247119</v>
      </c>
      <c r="G209" s="50">
        <v>0</v>
      </c>
      <c r="H209" s="50">
        <v>0.21597</v>
      </c>
      <c r="I209" s="50">
        <v>0</v>
      </c>
      <c r="J209" s="50">
        <v>2.3222365215292484</v>
      </c>
      <c r="K209" s="50">
        <v>0</v>
      </c>
      <c r="L209" s="50">
        <v>1.06592595</v>
      </c>
      <c r="M209" s="50">
        <v>-1.70000000000016E-4</v>
      </c>
      <c r="N209" s="50">
        <v>2.6171026735324605</v>
      </c>
      <c r="O209" s="50">
        <v>0</v>
      </c>
      <c r="P209" s="50">
        <v>1.9576759999999999E-2</v>
      </c>
      <c r="Q209" s="50">
        <v>0</v>
      </c>
      <c r="R209" s="50">
        <v>0</v>
      </c>
      <c r="S209" s="50">
        <v>0</v>
      </c>
      <c r="T209" s="50">
        <v>0</v>
      </c>
      <c r="U209" s="50">
        <v>0</v>
      </c>
      <c r="V209" s="50">
        <v>0</v>
      </c>
      <c r="W209" s="50">
        <v>0</v>
      </c>
      <c r="X209" s="50">
        <v>0</v>
      </c>
      <c r="Y209" s="50">
        <v>0</v>
      </c>
      <c r="Z209" s="50">
        <v>0</v>
      </c>
      <c r="AA209" s="50">
        <v>-1.70000000000016E-4</v>
      </c>
      <c r="AB209" s="50">
        <v>6.2408119050617081</v>
      </c>
      <c r="AC209" s="51"/>
    </row>
    <row r="210" spans="1:29" s="46" customFormat="1" x14ac:dyDescent="0.25">
      <c r="A210" s="47" t="s">
        <v>330</v>
      </c>
      <c r="B210" s="48" t="s">
        <v>331</v>
      </c>
      <c r="C210" s="49" t="s">
        <v>37</v>
      </c>
      <c r="D210" s="50">
        <v>467.46846954</v>
      </c>
      <c r="E210" s="50">
        <v>436.16591394000005</v>
      </c>
      <c r="F210" s="50">
        <v>266.18983768987999</v>
      </c>
      <c r="G210" s="50">
        <v>477.49985157674217</v>
      </c>
      <c r="H210" s="50">
        <v>529.87795658094399</v>
      </c>
      <c r="I210" s="50">
        <v>608.50523171406701</v>
      </c>
      <c r="J210" s="50">
        <v>649.36494340333115</v>
      </c>
      <c r="K210" s="50">
        <v>923.45540620928591</v>
      </c>
      <c r="L210" s="50">
        <v>1253.1623203699999</v>
      </c>
      <c r="M210" s="50">
        <v>787.53914539038487</v>
      </c>
      <c r="N210" s="50">
        <v>658.97278853012222</v>
      </c>
      <c r="O210" s="50">
        <v>399.72809608397432</v>
      </c>
      <c r="P210" s="50">
        <v>394.05441265647607</v>
      </c>
      <c r="Q210" s="50">
        <v>458.86061638028406</v>
      </c>
      <c r="R210" s="50">
        <v>1174.515412093039</v>
      </c>
      <c r="S210" s="50">
        <v>431.96811993835479</v>
      </c>
      <c r="T210" s="50">
        <v>624.38351306291895</v>
      </c>
      <c r="U210" s="50">
        <v>542.60002537381888</v>
      </c>
      <c r="V210" s="50">
        <v>666.00726401735994</v>
      </c>
      <c r="W210" s="50">
        <v>563.49059331555327</v>
      </c>
      <c r="X210" s="50">
        <v>614.19781737072242</v>
      </c>
      <c r="Y210" s="50">
        <v>584.38116125728766</v>
      </c>
      <c r="Z210" s="50">
        <v>632.6868335970305</v>
      </c>
      <c r="AA210" s="50">
        <v>5778.0282472397539</v>
      </c>
      <c r="AB210" s="50">
        <v>7197.2232616819438</v>
      </c>
      <c r="AC210" s="51"/>
    </row>
    <row r="211" spans="1:29" s="4" customFormat="1" outlineLevel="1" x14ac:dyDescent="0.25">
      <c r="A211" s="53" t="s">
        <v>332</v>
      </c>
      <c r="B211" s="63" t="s">
        <v>333</v>
      </c>
      <c r="C211" s="55" t="s">
        <v>37</v>
      </c>
      <c r="D211" s="50">
        <v>464.12240444000003</v>
      </c>
      <c r="E211" s="50">
        <v>433.00388217000005</v>
      </c>
      <c r="F211" s="50">
        <v>261.92373946000004</v>
      </c>
      <c r="G211" s="50">
        <v>477.49985157674217</v>
      </c>
      <c r="H211" s="50">
        <v>529.87802035999994</v>
      </c>
      <c r="I211" s="50">
        <v>608.50523171406701</v>
      </c>
      <c r="J211" s="50">
        <v>649.3649447900001</v>
      </c>
      <c r="K211" s="50">
        <v>923.45540285448601</v>
      </c>
      <c r="L211" s="50">
        <v>1253.1623203699999</v>
      </c>
      <c r="M211" s="50">
        <v>787.53914539038487</v>
      </c>
      <c r="N211" s="50">
        <v>658.97278853012119</v>
      </c>
      <c r="O211" s="50">
        <v>399.72809608397432</v>
      </c>
      <c r="P211" s="50">
        <v>394.05441265647607</v>
      </c>
      <c r="Q211" s="50">
        <v>458.86061638028406</v>
      </c>
      <c r="R211" s="50">
        <v>1174.515412093039</v>
      </c>
      <c r="S211" s="50">
        <v>431.96811993835479</v>
      </c>
      <c r="T211" s="50">
        <v>624.38351306291895</v>
      </c>
      <c r="U211" s="50">
        <v>542.60002537381888</v>
      </c>
      <c r="V211" s="50">
        <v>666.00726401735994</v>
      </c>
      <c r="W211" s="50">
        <v>563.49059331555327</v>
      </c>
      <c r="X211" s="50">
        <v>614.19781737072242</v>
      </c>
      <c r="Y211" s="50">
        <v>584.38116125728766</v>
      </c>
      <c r="Z211" s="50">
        <v>632.6868335970305</v>
      </c>
      <c r="AA211" s="50">
        <v>5778.0282438849536</v>
      </c>
      <c r="AB211" s="50">
        <v>7197.2233268476675</v>
      </c>
      <c r="AC211" s="51"/>
    </row>
    <row r="212" spans="1:29" s="4" customFormat="1" ht="15.75" customHeight="1" outlineLevel="2" x14ac:dyDescent="0.25">
      <c r="A212" s="53" t="s">
        <v>334</v>
      </c>
      <c r="B212" s="58" t="s">
        <v>335</v>
      </c>
      <c r="C212" s="55" t="s">
        <v>37</v>
      </c>
      <c r="D212" s="50">
        <v>436.54220746000004</v>
      </c>
      <c r="E212" s="50">
        <v>362.12287903000004</v>
      </c>
      <c r="F212" s="50">
        <v>207.19883322000004</v>
      </c>
      <c r="G212" s="50">
        <v>440.08451197966656</v>
      </c>
      <c r="H212" s="50">
        <v>482.12973486999999</v>
      </c>
      <c r="I212" s="50">
        <v>545.34662149869473</v>
      </c>
      <c r="J212" s="50">
        <v>559.91003328000011</v>
      </c>
      <c r="K212" s="50">
        <v>233.513303940383</v>
      </c>
      <c r="L212" s="50">
        <v>377.58422317999998</v>
      </c>
      <c r="M212" s="50">
        <v>94.696685213843111</v>
      </c>
      <c r="N212" s="50">
        <v>61.819809490121337</v>
      </c>
      <c r="O212" s="50">
        <v>282.75682363164145</v>
      </c>
      <c r="P212" s="50">
        <v>130.55673207424798</v>
      </c>
      <c r="Q212" s="50">
        <v>367.03173193943621</v>
      </c>
      <c r="R212" s="50">
        <v>537.02753068027835</v>
      </c>
      <c r="S212" s="50">
        <v>299.44485167780584</v>
      </c>
      <c r="T212" s="50">
        <v>542.16494693304969</v>
      </c>
      <c r="U212" s="50">
        <v>489.65363293048267</v>
      </c>
      <c r="V212" s="50">
        <v>596.98713180291111</v>
      </c>
      <c r="W212" s="50">
        <v>512.66722033274789</v>
      </c>
      <c r="X212" s="50">
        <v>478.47544412116054</v>
      </c>
      <c r="Y212" s="50">
        <v>534.74259034329941</v>
      </c>
      <c r="Z212" s="50">
        <v>583.04826268304225</v>
      </c>
      <c r="AA212" s="50">
        <v>3799.9379734880008</v>
      </c>
      <c r="AB212" s="50">
        <v>4349.7038491148114</v>
      </c>
      <c r="AC212" s="51"/>
    </row>
    <row r="213" spans="1:29" s="4" customFormat="1" ht="15.75" customHeight="1" outlineLevel="2" x14ac:dyDescent="0.25">
      <c r="A213" s="53" t="s">
        <v>336</v>
      </c>
      <c r="B213" s="58" t="s">
        <v>337</v>
      </c>
      <c r="C213" s="55" t="s">
        <v>37</v>
      </c>
      <c r="D213" s="50">
        <v>27.58019698</v>
      </c>
      <c r="E213" s="50">
        <v>56.687063979999998</v>
      </c>
      <c r="F213" s="50">
        <v>54.524906240000007</v>
      </c>
      <c r="G213" s="50">
        <v>37.315339597075578</v>
      </c>
      <c r="H213" s="50">
        <v>47.748285490000001</v>
      </c>
      <c r="I213" s="50">
        <v>63.158610215372256</v>
      </c>
      <c r="J213" s="50">
        <v>89.454911509999988</v>
      </c>
      <c r="K213" s="50">
        <v>651.53955636410296</v>
      </c>
      <c r="L213" s="50">
        <v>837.17555463999997</v>
      </c>
      <c r="M213" s="50">
        <v>692.84246017654175</v>
      </c>
      <c r="N213" s="50">
        <v>547.03644164999992</v>
      </c>
      <c r="O213" s="50">
        <v>116.97127245233287</v>
      </c>
      <c r="P213" s="50">
        <v>241.72544403574219</v>
      </c>
      <c r="Q213" s="50">
        <v>91.828884440847844</v>
      </c>
      <c r="R213" s="50">
        <v>631.29603304411285</v>
      </c>
      <c r="S213" s="50">
        <v>132.52326826054895</v>
      </c>
      <c r="T213" s="50">
        <v>76.026717761221249</v>
      </c>
      <c r="U213" s="50">
        <v>52.94639244333618</v>
      </c>
      <c r="V213" s="50">
        <v>62.828283845800769</v>
      </c>
      <c r="W213" s="50">
        <v>50.823372982805331</v>
      </c>
      <c r="X213" s="50">
        <v>63.048499162458363</v>
      </c>
      <c r="Y213" s="50">
        <v>49.638570913988254</v>
      </c>
      <c r="Z213" s="50">
        <v>49.638570913988254</v>
      </c>
      <c r="AA213" s="50">
        <v>1939.587727846952</v>
      </c>
      <c r="AB213" s="50">
        <v>2645.9787420533239</v>
      </c>
      <c r="AC213" s="51"/>
    </row>
    <row r="214" spans="1:29" s="4" customFormat="1" ht="31.5" customHeight="1" outlineLevel="2" x14ac:dyDescent="0.25">
      <c r="A214" s="53" t="s">
        <v>338</v>
      </c>
      <c r="B214" s="58" t="s">
        <v>339</v>
      </c>
      <c r="C214" s="55" t="s">
        <v>37</v>
      </c>
      <c r="D214" s="50">
        <v>0</v>
      </c>
      <c r="E214" s="50">
        <v>0</v>
      </c>
      <c r="F214" s="50">
        <v>0</v>
      </c>
      <c r="G214" s="50">
        <v>0</v>
      </c>
      <c r="H214" s="50">
        <v>0</v>
      </c>
      <c r="I214" s="50">
        <v>0</v>
      </c>
      <c r="J214" s="50">
        <v>0</v>
      </c>
      <c r="K214" s="50">
        <v>0</v>
      </c>
      <c r="L214" s="50">
        <v>0</v>
      </c>
      <c r="M214" s="50">
        <v>0</v>
      </c>
      <c r="N214" s="50">
        <v>0</v>
      </c>
      <c r="O214" s="50">
        <v>0</v>
      </c>
      <c r="P214" s="50">
        <v>0</v>
      </c>
      <c r="Q214" s="50">
        <v>0</v>
      </c>
      <c r="R214" s="50">
        <v>0</v>
      </c>
      <c r="S214" s="50">
        <v>0</v>
      </c>
      <c r="T214" s="50">
        <v>0</v>
      </c>
      <c r="U214" s="50">
        <v>0</v>
      </c>
      <c r="V214" s="50">
        <v>0</v>
      </c>
      <c r="W214" s="50">
        <v>0</v>
      </c>
      <c r="X214" s="50">
        <v>0</v>
      </c>
      <c r="Y214" s="50">
        <v>0</v>
      </c>
      <c r="Z214" s="50">
        <v>0</v>
      </c>
      <c r="AA214" s="50">
        <v>0</v>
      </c>
      <c r="AB214" s="50">
        <v>0</v>
      </c>
      <c r="AC214" s="51"/>
    </row>
    <row r="215" spans="1:29" s="4" customFormat="1" ht="15.75" customHeight="1" outlineLevel="2" x14ac:dyDescent="0.25">
      <c r="A215" s="53" t="s">
        <v>340</v>
      </c>
      <c r="B215" s="58" t="s">
        <v>341</v>
      </c>
      <c r="C215" s="55" t="s">
        <v>37</v>
      </c>
      <c r="D215" s="50">
        <v>0</v>
      </c>
      <c r="E215" s="50">
        <v>14.193939159999999</v>
      </c>
      <c r="F215" s="50">
        <v>0.2</v>
      </c>
      <c r="G215" s="50">
        <v>0.1</v>
      </c>
      <c r="H215" s="50">
        <v>0</v>
      </c>
      <c r="I215" s="50">
        <v>0</v>
      </c>
      <c r="J215" s="50">
        <v>0</v>
      </c>
      <c r="K215" s="50">
        <v>0</v>
      </c>
      <c r="L215" s="50">
        <v>0</v>
      </c>
      <c r="M215" s="50">
        <v>0</v>
      </c>
      <c r="N215" s="50">
        <v>50.116537389999998</v>
      </c>
      <c r="O215" s="50">
        <v>0</v>
      </c>
      <c r="P215" s="50">
        <v>21.772236546485999</v>
      </c>
      <c r="Q215" s="50">
        <v>0</v>
      </c>
      <c r="R215" s="50">
        <v>6.1918483686480004</v>
      </c>
      <c r="S215" s="50">
        <v>0</v>
      </c>
      <c r="T215" s="50">
        <v>6.1918483686480004</v>
      </c>
      <c r="U215" s="50">
        <v>0</v>
      </c>
      <c r="V215" s="50">
        <v>6.1918483686480004</v>
      </c>
      <c r="W215" s="50">
        <v>0</v>
      </c>
      <c r="X215" s="50">
        <v>72.673874087103513</v>
      </c>
      <c r="Y215" s="50">
        <v>0</v>
      </c>
      <c r="Z215" s="50">
        <v>0</v>
      </c>
      <c r="AA215" s="50">
        <v>0.1</v>
      </c>
      <c r="AB215" s="50">
        <v>163.13819312953348</v>
      </c>
      <c r="AC215" s="51"/>
    </row>
    <row r="216" spans="1:29" s="4" customFormat="1" ht="15.75" customHeight="1" outlineLevel="2" x14ac:dyDescent="0.25">
      <c r="A216" s="53" t="s">
        <v>342</v>
      </c>
      <c r="B216" s="58" t="s">
        <v>343</v>
      </c>
      <c r="C216" s="55" t="s">
        <v>37</v>
      </c>
      <c r="D216" s="50">
        <v>0</v>
      </c>
      <c r="E216" s="50">
        <v>0</v>
      </c>
      <c r="F216" s="50">
        <v>0</v>
      </c>
      <c r="G216" s="50">
        <v>0</v>
      </c>
      <c r="H216" s="50">
        <v>0</v>
      </c>
      <c r="I216" s="50">
        <v>0</v>
      </c>
      <c r="J216" s="50">
        <v>0</v>
      </c>
      <c r="K216" s="50">
        <v>38.40254255</v>
      </c>
      <c r="L216" s="50">
        <v>38.40254255</v>
      </c>
      <c r="M216" s="50">
        <v>0</v>
      </c>
      <c r="N216" s="50">
        <v>0</v>
      </c>
      <c r="O216" s="50">
        <v>0</v>
      </c>
      <c r="P216" s="50">
        <v>0</v>
      </c>
      <c r="Q216" s="50">
        <v>0</v>
      </c>
      <c r="R216" s="50">
        <v>0</v>
      </c>
      <c r="S216" s="50">
        <v>0</v>
      </c>
      <c r="T216" s="50">
        <v>0</v>
      </c>
      <c r="U216" s="50">
        <v>0</v>
      </c>
      <c r="V216" s="50">
        <v>0</v>
      </c>
      <c r="W216" s="50">
        <v>0</v>
      </c>
      <c r="X216" s="50">
        <v>0</v>
      </c>
      <c r="Y216" s="50">
        <v>0</v>
      </c>
      <c r="Z216" s="50">
        <v>0</v>
      </c>
      <c r="AA216" s="50">
        <v>38.40254255</v>
      </c>
      <c r="AB216" s="50">
        <v>38.40254255</v>
      </c>
      <c r="AC216" s="51"/>
    </row>
    <row r="217" spans="1:29" s="4" customFormat="1" ht="15.75" customHeight="1" outlineLevel="2" x14ac:dyDescent="0.25">
      <c r="A217" s="53" t="s">
        <v>344</v>
      </c>
      <c r="B217" s="58" t="s">
        <v>345</v>
      </c>
      <c r="C217" s="55" t="s">
        <v>37</v>
      </c>
      <c r="D217" s="50">
        <v>0</v>
      </c>
      <c r="E217" s="50">
        <v>0</v>
      </c>
      <c r="F217" s="50">
        <v>0</v>
      </c>
      <c r="G217" s="50">
        <v>0</v>
      </c>
      <c r="H217" s="50">
        <v>0</v>
      </c>
      <c r="I217" s="50">
        <v>0</v>
      </c>
      <c r="J217" s="50">
        <v>0</v>
      </c>
      <c r="K217" s="50">
        <v>0</v>
      </c>
      <c r="L217" s="50">
        <v>0</v>
      </c>
      <c r="M217" s="50">
        <v>0</v>
      </c>
      <c r="N217" s="50">
        <v>-3.5527136788005009E-14</v>
      </c>
      <c r="O217" s="50">
        <v>0</v>
      </c>
      <c r="P217" s="50">
        <v>-2.8421709430404007E-14</v>
      </c>
      <c r="Q217" s="50">
        <v>0</v>
      </c>
      <c r="R217" s="50">
        <v>3.8191672047105385E-14</v>
      </c>
      <c r="S217" s="50">
        <v>0</v>
      </c>
      <c r="T217" s="50">
        <v>9.7699626167013776E-15</v>
      </c>
      <c r="U217" s="50">
        <v>0</v>
      </c>
      <c r="V217" s="50">
        <v>-4.7073456244106637E-14</v>
      </c>
      <c r="W217" s="50">
        <v>0</v>
      </c>
      <c r="X217" s="50">
        <v>0</v>
      </c>
      <c r="Y217" s="50">
        <v>0</v>
      </c>
      <c r="Z217" s="50">
        <v>-7.1054273576010019E-15</v>
      </c>
      <c r="AA217" s="50">
        <v>0</v>
      </c>
      <c r="AB217" s="50">
        <v>-7.0166095156309893E-14</v>
      </c>
      <c r="AC217" s="51"/>
    </row>
    <row r="218" spans="1:29" s="4" customFormat="1" outlineLevel="1" x14ac:dyDescent="0.25">
      <c r="A218" s="53" t="s">
        <v>346</v>
      </c>
      <c r="B218" s="63" t="s">
        <v>347</v>
      </c>
      <c r="C218" s="55" t="s">
        <v>37</v>
      </c>
      <c r="D218" s="50">
        <v>0</v>
      </c>
      <c r="E218" s="50">
        <v>0</v>
      </c>
      <c r="F218" s="50">
        <v>0</v>
      </c>
      <c r="G218" s="50">
        <v>0</v>
      </c>
      <c r="H218" s="50">
        <v>0</v>
      </c>
      <c r="I218" s="50">
        <v>0</v>
      </c>
      <c r="J218" s="50">
        <v>0</v>
      </c>
      <c r="K218" s="50">
        <v>0</v>
      </c>
      <c r="L218" s="50">
        <v>0</v>
      </c>
      <c r="M218" s="50">
        <v>0</v>
      </c>
      <c r="N218" s="50">
        <v>0</v>
      </c>
      <c r="O218" s="50">
        <v>0</v>
      </c>
      <c r="P218" s="50">
        <v>0</v>
      </c>
      <c r="Q218" s="50">
        <v>0</v>
      </c>
      <c r="R218" s="50">
        <v>0</v>
      </c>
      <c r="S218" s="50">
        <v>0</v>
      </c>
      <c r="T218" s="50">
        <v>0</v>
      </c>
      <c r="U218" s="50">
        <v>0</v>
      </c>
      <c r="V218" s="50">
        <v>0</v>
      </c>
      <c r="W218" s="50">
        <v>0</v>
      </c>
      <c r="X218" s="50">
        <v>0</v>
      </c>
      <c r="Y218" s="50">
        <v>0</v>
      </c>
      <c r="Z218" s="50">
        <v>0</v>
      </c>
      <c r="AA218" s="50">
        <v>0</v>
      </c>
      <c r="AB218" s="50">
        <v>0</v>
      </c>
      <c r="AC218" s="51"/>
    </row>
    <row r="219" spans="1:29" s="4" customFormat="1" outlineLevel="1" x14ac:dyDescent="0.25">
      <c r="A219" s="53" t="s">
        <v>348</v>
      </c>
      <c r="B219" s="63" t="s">
        <v>349</v>
      </c>
      <c r="C219" s="55" t="s">
        <v>37</v>
      </c>
      <c r="D219" s="50">
        <v>3.3460650999999757</v>
      </c>
      <c r="E219" s="50">
        <v>3.1620317699999987</v>
      </c>
      <c r="F219" s="50">
        <v>4.2660982298799581</v>
      </c>
      <c r="G219" s="50">
        <v>0</v>
      </c>
      <c r="H219" s="50">
        <v>-6.3779055949453323E-5</v>
      </c>
      <c r="I219" s="50">
        <v>0</v>
      </c>
      <c r="J219" s="50">
        <v>-1.3866689414498978E-6</v>
      </c>
      <c r="K219" s="50">
        <v>3.3547999009897467E-6</v>
      </c>
      <c r="L219" s="50">
        <v>0</v>
      </c>
      <c r="M219" s="50">
        <v>0</v>
      </c>
      <c r="N219" s="50">
        <v>1.0231815394945443E-12</v>
      </c>
      <c r="O219" s="50">
        <v>0</v>
      </c>
      <c r="P219" s="50">
        <v>0</v>
      </c>
      <c r="Q219" s="50">
        <v>0</v>
      </c>
      <c r="R219" s="50">
        <v>0</v>
      </c>
      <c r="S219" s="50">
        <v>0</v>
      </c>
      <c r="T219" s="50">
        <v>0</v>
      </c>
      <c r="U219" s="50">
        <v>0</v>
      </c>
      <c r="V219" s="50">
        <v>0</v>
      </c>
      <c r="W219" s="50">
        <v>0</v>
      </c>
      <c r="X219" s="50">
        <v>0</v>
      </c>
      <c r="Y219" s="50">
        <v>0</v>
      </c>
      <c r="Z219" s="50">
        <v>0</v>
      </c>
      <c r="AA219" s="50">
        <v>3.3547999009897467E-6</v>
      </c>
      <c r="AB219" s="50">
        <v>-6.5165723867721681E-5</v>
      </c>
      <c r="AC219" s="51"/>
    </row>
    <row r="220" spans="1:29" s="4" customFormat="1" outlineLevel="1" x14ac:dyDescent="0.25">
      <c r="A220" s="53" t="s">
        <v>350</v>
      </c>
      <c r="B220" s="63" t="s">
        <v>129</v>
      </c>
      <c r="C220" s="49" t="s">
        <v>48</v>
      </c>
      <c r="D220" s="50" t="s">
        <v>48</v>
      </c>
      <c r="E220" s="50" t="s">
        <v>48</v>
      </c>
      <c r="F220" s="50" t="s">
        <v>48</v>
      </c>
      <c r="G220" s="50" t="s">
        <v>48</v>
      </c>
      <c r="H220" s="50" t="s">
        <v>48</v>
      </c>
      <c r="I220" s="50" t="s">
        <v>48</v>
      </c>
      <c r="J220" s="50" t="s">
        <v>48</v>
      </c>
      <c r="K220" s="50" t="s">
        <v>48</v>
      </c>
      <c r="L220" s="50" t="s">
        <v>48</v>
      </c>
      <c r="M220" s="50" t="s">
        <v>48</v>
      </c>
      <c r="N220" s="50" t="s">
        <v>48</v>
      </c>
      <c r="O220" s="50" t="s">
        <v>48</v>
      </c>
      <c r="P220" s="50" t="s">
        <v>48</v>
      </c>
      <c r="Q220" s="50" t="s">
        <v>48</v>
      </c>
      <c r="R220" s="50" t="s">
        <v>48</v>
      </c>
      <c r="S220" s="50" t="s">
        <v>48</v>
      </c>
      <c r="T220" s="50" t="s">
        <v>48</v>
      </c>
      <c r="U220" s="50" t="s">
        <v>48</v>
      </c>
      <c r="V220" s="50" t="s">
        <v>48</v>
      </c>
      <c r="W220" s="50" t="s">
        <v>48</v>
      </c>
      <c r="X220" s="50" t="s">
        <v>48</v>
      </c>
      <c r="Y220" s="50" t="s">
        <v>48</v>
      </c>
      <c r="Z220" s="50" t="s">
        <v>48</v>
      </c>
      <c r="AA220" s="50" t="s">
        <v>48</v>
      </c>
      <c r="AB220" s="50" t="s">
        <v>48</v>
      </c>
      <c r="AC220" s="62"/>
    </row>
    <row r="221" spans="1:29" s="4" customFormat="1" ht="31.5" customHeight="1" outlineLevel="2" x14ac:dyDescent="0.25">
      <c r="A221" s="53" t="s">
        <v>351</v>
      </c>
      <c r="B221" s="63" t="s">
        <v>352</v>
      </c>
      <c r="C221" s="55" t="s">
        <v>37</v>
      </c>
      <c r="D221" s="50">
        <v>0</v>
      </c>
      <c r="E221" s="50">
        <v>0</v>
      </c>
      <c r="F221" s="50">
        <v>0</v>
      </c>
      <c r="G221" s="50">
        <v>0</v>
      </c>
      <c r="H221" s="50">
        <v>0</v>
      </c>
      <c r="I221" s="50">
        <v>0</v>
      </c>
      <c r="J221" s="50">
        <v>0</v>
      </c>
      <c r="K221" s="50">
        <v>0</v>
      </c>
      <c r="L221" s="50">
        <v>4.9275020500000002</v>
      </c>
      <c r="M221" s="50">
        <v>0</v>
      </c>
      <c r="N221" s="50">
        <v>20.325789579999999</v>
      </c>
      <c r="O221" s="50">
        <v>0</v>
      </c>
      <c r="P221" s="50">
        <v>6.5259409400000008</v>
      </c>
      <c r="Q221" s="50">
        <v>0</v>
      </c>
      <c r="R221" s="50">
        <v>0</v>
      </c>
      <c r="S221" s="50">
        <v>0</v>
      </c>
      <c r="T221" s="50">
        <v>0</v>
      </c>
      <c r="U221" s="50">
        <v>0</v>
      </c>
      <c r="V221" s="50">
        <v>0</v>
      </c>
      <c r="W221" s="50">
        <v>0</v>
      </c>
      <c r="X221" s="50">
        <v>0</v>
      </c>
      <c r="Y221" s="50">
        <v>0</v>
      </c>
      <c r="Z221" s="50">
        <v>0</v>
      </c>
      <c r="AA221" s="50">
        <v>0</v>
      </c>
      <c r="AB221" s="50">
        <v>31.779232570000001</v>
      </c>
      <c r="AC221" s="51"/>
    </row>
    <row r="222" spans="1:29" s="46" customFormat="1" x14ac:dyDescent="0.25">
      <c r="A222" s="47" t="s">
        <v>353</v>
      </c>
      <c r="B222" s="48" t="s">
        <v>354</v>
      </c>
      <c r="C222" s="49" t="s">
        <v>37</v>
      </c>
      <c r="D222" s="50">
        <v>5566.3056821299997</v>
      </c>
      <c r="E222" s="50">
        <v>2512.0761199199997</v>
      </c>
      <c r="F222" s="50">
        <v>1327.0091835497901</v>
      </c>
      <c r="G222" s="50">
        <v>1068.018</v>
      </c>
      <c r="H222" s="50">
        <v>2018.5467382119959</v>
      </c>
      <c r="I222" s="50">
        <v>707.68631694705471</v>
      </c>
      <c r="J222" s="50">
        <v>2803.0983722666515</v>
      </c>
      <c r="K222" s="50">
        <v>1153.2378873715645</v>
      </c>
      <c r="L222" s="50">
        <v>2083.6084126581313</v>
      </c>
      <c r="M222" s="50">
        <v>1010.5526032190301</v>
      </c>
      <c r="N222" s="50">
        <v>5467.0472889327957</v>
      </c>
      <c r="O222" s="50">
        <v>5.7140902049341333</v>
      </c>
      <c r="P222" s="50">
        <v>1914.3161741965835</v>
      </c>
      <c r="Q222" s="50">
        <v>5.8820366702743563</v>
      </c>
      <c r="R222" s="50">
        <v>288.09627979072712</v>
      </c>
      <c r="S222" s="50">
        <v>2506.0567009942283</v>
      </c>
      <c r="T222" s="50">
        <v>2429.1815382143159</v>
      </c>
      <c r="U222" s="50">
        <v>6.2383518911401721</v>
      </c>
      <c r="V222" s="50">
        <v>406.26679663790458</v>
      </c>
      <c r="W222" s="50">
        <v>6.2383518911401721</v>
      </c>
      <c r="X222" s="50">
        <v>1972.8520550614933</v>
      </c>
      <c r="Y222" s="50">
        <v>6.2383518911401721</v>
      </c>
      <c r="Z222" s="50">
        <v>421.43869364066671</v>
      </c>
      <c r="AA222" s="50">
        <v>6475.8626910805069</v>
      </c>
      <c r="AB222" s="50">
        <v>19804.452349611263</v>
      </c>
      <c r="AC222" s="51"/>
    </row>
    <row r="223" spans="1:29" s="4" customFormat="1" outlineLevel="1" x14ac:dyDescent="0.25">
      <c r="A223" s="53" t="s">
        <v>355</v>
      </c>
      <c r="B223" s="63" t="s">
        <v>356</v>
      </c>
      <c r="C223" s="55" t="s">
        <v>37</v>
      </c>
      <c r="D223" s="50">
        <v>2.5276821300000001</v>
      </c>
      <c r="E223" s="50">
        <v>14.49211992</v>
      </c>
      <c r="F223" s="50">
        <v>54.383183549790004</v>
      </c>
      <c r="G223" s="50">
        <v>7.0179999999999998</v>
      </c>
      <c r="H223" s="50">
        <v>6.8028382119960007</v>
      </c>
      <c r="I223" s="50">
        <v>7.6863169470547001</v>
      </c>
      <c r="J223" s="50">
        <v>4.954722951376942</v>
      </c>
      <c r="K223" s="50">
        <v>6.1481114751069743</v>
      </c>
      <c r="L223" s="50">
        <v>6.82425334608907</v>
      </c>
      <c r="M223" s="50">
        <v>5.5526032190300718</v>
      </c>
      <c r="N223" s="50">
        <v>6.2445765474892116</v>
      </c>
      <c r="O223" s="50">
        <v>5.7140902049341333</v>
      </c>
      <c r="P223" s="50">
        <v>5.0291741965841048</v>
      </c>
      <c r="Q223" s="50">
        <v>5.8820366702743563</v>
      </c>
      <c r="R223" s="50">
        <v>5.0962797907271371</v>
      </c>
      <c r="S223" s="50">
        <v>6.0567009942281871</v>
      </c>
      <c r="T223" s="50">
        <v>5.1815382143158786</v>
      </c>
      <c r="U223" s="50">
        <v>6.2383518911401721</v>
      </c>
      <c r="V223" s="50">
        <v>5.2667966379046192</v>
      </c>
      <c r="W223" s="50">
        <v>6.2383518911401721</v>
      </c>
      <c r="X223" s="50">
        <v>5.3520550614933615</v>
      </c>
      <c r="Y223" s="50">
        <v>6.2383518911401721</v>
      </c>
      <c r="Z223" s="50">
        <v>5.4386936406667195</v>
      </c>
      <c r="AA223" s="50">
        <v>62.772915184048934</v>
      </c>
      <c r="AB223" s="50">
        <v>56.19092859864304</v>
      </c>
      <c r="AC223" s="51"/>
    </row>
    <row r="224" spans="1:29" s="4" customFormat="1" outlineLevel="1" x14ac:dyDescent="0.25">
      <c r="A224" s="53" t="s">
        <v>357</v>
      </c>
      <c r="B224" s="63" t="s">
        <v>358</v>
      </c>
      <c r="C224" s="55" t="s">
        <v>37</v>
      </c>
      <c r="D224" s="50">
        <v>5563.7779999999993</v>
      </c>
      <c r="E224" s="50">
        <v>2497.5839999999998</v>
      </c>
      <c r="F224" s="50">
        <v>844.05399999999997</v>
      </c>
      <c r="G224" s="50">
        <v>1061</v>
      </c>
      <c r="H224" s="50">
        <v>2010.0538999999999</v>
      </c>
      <c r="I224" s="50">
        <v>700</v>
      </c>
      <c r="J224" s="50">
        <v>2796.7150793152746</v>
      </c>
      <c r="K224" s="50">
        <v>1147.0897758964575</v>
      </c>
      <c r="L224" s="50">
        <v>2076.7841593120424</v>
      </c>
      <c r="M224" s="50">
        <v>1005</v>
      </c>
      <c r="N224" s="50">
        <v>5460.8027123853062</v>
      </c>
      <c r="O224" s="50">
        <v>0</v>
      </c>
      <c r="P224" s="50">
        <v>1909.2869999999994</v>
      </c>
      <c r="Q224" s="50">
        <v>0</v>
      </c>
      <c r="R224" s="50">
        <v>283</v>
      </c>
      <c r="S224" s="50">
        <v>2500</v>
      </c>
      <c r="T224" s="50">
        <v>2424</v>
      </c>
      <c r="U224" s="50">
        <v>0</v>
      </c>
      <c r="V224" s="50">
        <v>401</v>
      </c>
      <c r="W224" s="50">
        <v>0</v>
      </c>
      <c r="X224" s="50">
        <v>1967.5</v>
      </c>
      <c r="Y224" s="50">
        <v>0</v>
      </c>
      <c r="Z224" s="50">
        <v>416</v>
      </c>
      <c r="AA224" s="50">
        <v>6413.0897758964575</v>
      </c>
      <c r="AB224" s="50">
        <v>19745.142851012624</v>
      </c>
      <c r="AC224" s="51"/>
    </row>
    <row r="225" spans="1:29" s="4" customFormat="1" ht="15.75" customHeight="1" outlineLevel="2" x14ac:dyDescent="0.25">
      <c r="A225" s="53" t="s">
        <v>359</v>
      </c>
      <c r="B225" s="58" t="s">
        <v>360</v>
      </c>
      <c r="C225" s="55" t="s">
        <v>37</v>
      </c>
      <c r="D225" s="50">
        <v>678.23674604399969</v>
      </c>
      <c r="E225" s="50">
        <v>0</v>
      </c>
      <c r="F225" s="50">
        <v>0</v>
      </c>
      <c r="G225" s="50">
        <v>36.277999999999999</v>
      </c>
      <c r="H225" s="50">
        <v>0</v>
      </c>
      <c r="I225" s="50">
        <v>200</v>
      </c>
      <c r="J225" s="50">
        <v>0</v>
      </c>
      <c r="K225" s="50">
        <v>0</v>
      </c>
      <c r="L225" s="50">
        <v>0</v>
      </c>
      <c r="M225" s="50">
        <v>493</v>
      </c>
      <c r="N225" s="50">
        <v>129.25887327190767</v>
      </c>
      <c r="O225" s="50">
        <v>0</v>
      </c>
      <c r="P225" s="50">
        <v>677.67166085085012</v>
      </c>
      <c r="Q225" s="50">
        <v>0</v>
      </c>
      <c r="R225" s="50">
        <v>0</v>
      </c>
      <c r="S225" s="50">
        <v>0</v>
      </c>
      <c r="T225" s="50">
        <v>0</v>
      </c>
      <c r="U225" s="50">
        <v>0</v>
      </c>
      <c r="V225" s="50">
        <v>0</v>
      </c>
      <c r="W225" s="50">
        <v>0</v>
      </c>
      <c r="X225" s="50">
        <v>0</v>
      </c>
      <c r="Y225" s="50">
        <v>0</v>
      </c>
      <c r="Z225" s="50">
        <v>0</v>
      </c>
      <c r="AA225" s="50">
        <v>729.27800000000002</v>
      </c>
      <c r="AB225" s="50">
        <v>806.93053412275776</v>
      </c>
      <c r="AC225" s="51"/>
    </row>
    <row r="226" spans="1:29" s="4" customFormat="1" ht="15.75" customHeight="1" outlineLevel="2" x14ac:dyDescent="0.25">
      <c r="A226" s="53" t="s">
        <v>361</v>
      </c>
      <c r="B226" s="58" t="s">
        <v>362</v>
      </c>
      <c r="C226" s="55" t="s">
        <v>37</v>
      </c>
      <c r="D226" s="50">
        <v>18.515253956000002</v>
      </c>
      <c r="E226" s="50">
        <v>0</v>
      </c>
      <c r="F226" s="50">
        <v>0</v>
      </c>
      <c r="G226" s="50">
        <v>0</v>
      </c>
      <c r="H226" s="50">
        <v>0</v>
      </c>
      <c r="I226" s="50">
        <v>0</v>
      </c>
      <c r="J226" s="50">
        <v>0</v>
      </c>
      <c r="K226" s="50">
        <v>0</v>
      </c>
      <c r="L226" s="50">
        <v>138.87107657610196</v>
      </c>
      <c r="M226" s="50">
        <v>0</v>
      </c>
      <c r="N226" s="50">
        <v>0</v>
      </c>
      <c r="O226" s="50">
        <v>0</v>
      </c>
      <c r="P226" s="50">
        <v>0</v>
      </c>
      <c r="Q226" s="50">
        <v>0</v>
      </c>
      <c r="R226" s="50">
        <v>85.05875846142834</v>
      </c>
      <c r="S226" s="50">
        <v>0</v>
      </c>
      <c r="T226" s="50">
        <v>137.07802736617427</v>
      </c>
      <c r="U226" s="50">
        <v>0</v>
      </c>
      <c r="V226" s="50">
        <v>189.89186455259443</v>
      </c>
      <c r="W226" s="50">
        <v>0</v>
      </c>
      <c r="X226" s="50">
        <v>161.89684768661914</v>
      </c>
      <c r="Y226" s="50">
        <v>0</v>
      </c>
      <c r="Z226" s="50">
        <v>167.97218410113464</v>
      </c>
      <c r="AA226" s="50">
        <v>0</v>
      </c>
      <c r="AB226" s="50">
        <v>880.76875874405278</v>
      </c>
      <c r="AC226" s="51"/>
    </row>
    <row r="227" spans="1:29" s="4" customFormat="1" ht="15.75" customHeight="1" outlineLevel="2" x14ac:dyDescent="0.25">
      <c r="A227" s="53" t="s">
        <v>363</v>
      </c>
      <c r="B227" s="58" t="s">
        <v>364</v>
      </c>
      <c r="C227" s="55" t="s">
        <v>37</v>
      </c>
      <c r="D227" s="50">
        <v>4867.0259999999998</v>
      </c>
      <c r="E227" s="50">
        <v>2497.5839999999998</v>
      </c>
      <c r="F227" s="50">
        <v>844.05399999999997</v>
      </c>
      <c r="G227" s="50">
        <v>1024.722</v>
      </c>
      <c r="H227" s="50">
        <v>2010.0538999999999</v>
      </c>
      <c r="I227" s="50">
        <v>500</v>
      </c>
      <c r="J227" s="50">
        <v>2796.7150793152746</v>
      </c>
      <c r="K227" s="50">
        <v>1147.0897758964575</v>
      </c>
      <c r="L227" s="50">
        <v>1937.9130827359404</v>
      </c>
      <c r="M227" s="50">
        <v>512</v>
      </c>
      <c r="N227" s="50">
        <v>5331.5438391133985</v>
      </c>
      <c r="O227" s="50">
        <v>0</v>
      </c>
      <c r="P227" s="50">
        <v>1231.6153391491493</v>
      </c>
      <c r="Q227" s="50">
        <v>0</v>
      </c>
      <c r="R227" s="50">
        <v>197.94124153857166</v>
      </c>
      <c r="S227" s="50">
        <v>2500</v>
      </c>
      <c r="T227" s="50">
        <v>2286.9219726338256</v>
      </c>
      <c r="U227" s="50">
        <v>0</v>
      </c>
      <c r="V227" s="50">
        <v>211.10813544740557</v>
      </c>
      <c r="W227" s="50">
        <v>0</v>
      </c>
      <c r="X227" s="50">
        <v>1805.6031523133809</v>
      </c>
      <c r="Y227" s="50">
        <v>0</v>
      </c>
      <c r="Z227" s="50">
        <v>248.02781589886536</v>
      </c>
      <c r="AA227" s="50">
        <v>5683.8117758964572</v>
      </c>
      <c r="AB227" s="50">
        <v>18057.443558145813</v>
      </c>
      <c r="AC227" s="51"/>
    </row>
    <row r="228" spans="1:29" s="4" customFormat="1" outlineLevel="1" x14ac:dyDescent="0.25">
      <c r="A228" s="53" t="s">
        <v>365</v>
      </c>
      <c r="B228" s="63" t="s">
        <v>366</v>
      </c>
      <c r="C228" s="55" t="s">
        <v>37</v>
      </c>
      <c r="D228" s="50">
        <v>0</v>
      </c>
      <c r="E228" s="50">
        <v>0</v>
      </c>
      <c r="F228" s="50">
        <v>0</v>
      </c>
      <c r="G228" s="50">
        <v>0</v>
      </c>
      <c r="H228" s="50">
        <v>0</v>
      </c>
      <c r="I228" s="50">
        <v>0</v>
      </c>
      <c r="J228" s="50">
        <v>0</v>
      </c>
      <c r="K228" s="50">
        <v>0</v>
      </c>
      <c r="L228" s="50">
        <v>0</v>
      </c>
      <c r="M228" s="50">
        <v>0</v>
      </c>
      <c r="N228" s="50">
        <v>0</v>
      </c>
      <c r="O228" s="50">
        <v>0</v>
      </c>
      <c r="P228" s="50">
        <v>0</v>
      </c>
      <c r="Q228" s="50">
        <v>0</v>
      </c>
      <c r="R228" s="50">
        <v>0</v>
      </c>
      <c r="S228" s="50">
        <v>0</v>
      </c>
      <c r="T228" s="50">
        <v>0</v>
      </c>
      <c r="U228" s="50">
        <v>0</v>
      </c>
      <c r="V228" s="50">
        <v>0</v>
      </c>
      <c r="W228" s="50">
        <v>0</v>
      </c>
      <c r="X228" s="50">
        <v>0</v>
      </c>
      <c r="Y228" s="50">
        <v>0</v>
      </c>
      <c r="Z228" s="50">
        <v>0</v>
      </c>
      <c r="AA228" s="50">
        <v>0</v>
      </c>
      <c r="AB228" s="50">
        <v>0</v>
      </c>
      <c r="AC228" s="51"/>
    </row>
    <row r="229" spans="1:29" s="4" customFormat="1" ht="16.5" customHeight="1" outlineLevel="1" x14ac:dyDescent="0.25">
      <c r="A229" s="53" t="s">
        <v>367</v>
      </c>
      <c r="B229" s="63" t="s">
        <v>368</v>
      </c>
      <c r="C229" s="55" t="s">
        <v>37</v>
      </c>
      <c r="D229" s="50">
        <v>0</v>
      </c>
      <c r="E229" s="50">
        <v>0</v>
      </c>
      <c r="F229" s="50">
        <v>0</v>
      </c>
      <c r="G229" s="50">
        <v>0</v>
      </c>
      <c r="H229" s="50">
        <v>0</v>
      </c>
      <c r="I229" s="50">
        <v>0</v>
      </c>
      <c r="J229" s="50">
        <v>0</v>
      </c>
      <c r="K229" s="50">
        <v>0</v>
      </c>
      <c r="L229" s="50">
        <v>0</v>
      </c>
      <c r="M229" s="50">
        <v>0</v>
      </c>
      <c r="N229" s="50">
        <v>0</v>
      </c>
      <c r="O229" s="50">
        <v>0</v>
      </c>
      <c r="P229" s="50">
        <v>0</v>
      </c>
      <c r="Q229" s="50">
        <v>0</v>
      </c>
      <c r="R229" s="50">
        <v>0</v>
      </c>
      <c r="S229" s="50">
        <v>0</v>
      </c>
      <c r="T229" s="50">
        <v>0</v>
      </c>
      <c r="U229" s="50">
        <v>0</v>
      </c>
      <c r="V229" s="50">
        <v>0</v>
      </c>
      <c r="W229" s="50">
        <v>0</v>
      </c>
      <c r="X229" s="50">
        <v>0</v>
      </c>
      <c r="Y229" s="50">
        <v>0</v>
      </c>
      <c r="Z229" s="50">
        <v>0</v>
      </c>
      <c r="AA229" s="50">
        <v>0</v>
      </c>
      <c r="AB229" s="50">
        <v>0</v>
      </c>
      <c r="AC229" s="51"/>
    </row>
    <row r="230" spans="1:29" s="4" customFormat="1" ht="15.75" customHeight="1" outlineLevel="2" x14ac:dyDescent="0.25">
      <c r="A230" s="53" t="s">
        <v>369</v>
      </c>
      <c r="B230" s="58" t="s">
        <v>370</v>
      </c>
      <c r="C230" s="55" t="s">
        <v>37</v>
      </c>
      <c r="D230" s="50">
        <v>0</v>
      </c>
      <c r="E230" s="50">
        <v>0</v>
      </c>
      <c r="F230" s="50">
        <v>0</v>
      </c>
      <c r="G230" s="50">
        <v>0</v>
      </c>
      <c r="H230" s="50">
        <v>0</v>
      </c>
      <c r="I230" s="50">
        <v>0</v>
      </c>
      <c r="J230" s="50">
        <v>0</v>
      </c>
      <c r="K230" s="50">
        <v>0</v>
      </c>
      <c r="L230" s="50">
        <v>0</v>
      </c>
      <c r="M230" s="50">
        <v>0</v>
      </c>
      <c r="N230" s="50">
        <v>0</v>
      </c>
      <c r="O230" s="50">
        <v>0</v>
      </c>
      <c r="P230" s="50">
        <v>0</v>
      </c>
      <c r="Q230" s="50">
        <v>0</v>
      </c>
      <c r="R230" s="50">
        <v>0</v>
      </c>
      <c r="S230" s="50">
        <v>0</v>
      </c>
      <c r="T230" s="50">
        <v>0</v>
      </c>
      <c r="U230" s="50">
        <v>0</v>
      </c>
      <c r="V230" s="50">
        <v>0</v>
      </c>
      <c r="W230" s="50">
        <v>0</v>
      </c>
      <c r="X230" s="50">
        <v>0</v>
      </c>
      <c r="Y230" s="50">
        <v>0</v>
      </c>
      <c r="Z230" s="50">
        <v>0</v>
      </c>
      <c r="AA230" s="50">
        <v>0</v>
      </c>
      <c r="AB230" s="50">
        <v>0</v>
      </c>
      <c r="AC230" s="51"/>
    </row>
    <row r="231" spans="1:29" s="4" customFormat="1" ht="15.75" customHeight="1" outlineLevel="2" x14ac:dyDescent="0.25">
      <c r="A231" s="53" t="s">
        <v>371</v>
      </c>
      <c r="B231" s="58" t="s">
        <v>372</v>
      </c>
      <c r="C231" s="55" t="s">
        <v>37</v>
      </c>
      <c r="D231" s="50">
        <v>0</v>
      </c>
      <c r="E231" s="50">
        <v>0</v>
      </c>
      <c r="F231" s="50">
        <v>0</v>
      </c>
      <c r="G231" s="50">
        <v>0</v>
      </c>
      <c r="H231" s="50">
        <v>0</v>
      </c>
      <c r="I231" s="50">
        <v>0</v>
      </c>
      <c r="J231" s="50">
        <v>0</v>
      </c>
      <c r="K231" s="50">
        <v>0</v>
      </c>
      <c r="L231" s="50">
        <v>0</v>
      </c>
      <c r="M231" s="50">
        <v>0</v>
      </c>
      <c r="N231" s="50">
        <v>0</v>
      </c>
      <c r="O231" s="50">
        <v>0</v>
      </c>
      <c r="P231" s="50">
        <v>0</v>
      </c>
      <c r="Q231" s="50">
        <v>0</v>
      </c>
      <c r="R231" s="50">
        <v>0</v>
      </c>
      <c r="S231" s="50">
        <v>0</v>
      </c>
      <c r="T231" s="50">
        <v>0</v>
      </c>
      <c r="U231" s="50">
        <v>0</v>
      </c>
      <c r="V231" s="50">
        <v>0</v>
      </c>
      <c r="W231" s="50">
        <v>0</v>
      </c>
      <c r="X231" s="50">
        <v>0</v>
      </c>
      <c r="Y231" s="50">
        <v>0</v>
      </c>
      <c r="Z231" s="50">
        <v>0</v>
      </c>
      <c r="AA231" s="50">
        <v>0</v>
      </c>
      <c r="AB231" s="50">
        <v>0</v>
      </c>
      <c r="AC231" s="51"/>
    </row>
    <row r="232" spans="1:29" s="4" customFormat="1" outlineLevel="1" x14ac:dyDescent="0.25">
      <c r="A232" s="53" t="s">
        <v>373</v>
      </c>
      <c r="B232" s="63" t="s">
        <v>374</v>
      </c>
      <c r="C232" s="55" t="s">
        <v>37</v>
      </c>
      <c r="D232" s="50">
        <v>0</v>
      </c>
      <c r="E232" s="50">
        <v>0</v>
      </c>
      <c r="F232" s="50">
        <v>0</v>
      </c>
      <c r="G232" s="50">
        <v>0</v>
      </c>
      <c r="H232" s="50">
        <v>0</v>
      </c>
      <c r="I232" s="50">
        <v>0</v>
      </c>
      <c r="J232" s="50">
        <v>0</v>
      </c>
      <c r="K232" s="50">
        <v>0</v>
      </c>
      <c r="L232" s="50">
        <v>0</v>
      </c>
      <c r="M232" s="50">
        <v>0</v>
      </c>
      <c r="N232" s="50">
        <v>0</v>
      </c>
      <c r="O232" s="50">
        <v>0</v>
      </c>
      <c r="P232" s="50">
        <v>0</v>
      </c>
      <c r="Q232" s="50">
        <v>0</v>
      </c>
      <c r="R232" s="50">
        <v>0</v>
      </c>
      <c r="S232" s="50">
        <v>0</v>
      </c>
      <c r="T232" s="50">
        <v>0</v>
      </c>
      <c r="U232" s="50">
        <v>0</v>
      </c>
      <c r="V232" s="50">
        <v>0</v>
      </c>
      <c r="W232" s="50">
        <v>0</v>
      </c>
      <c r="X232" s="50">
        <v>0</v>
      </c>
      <c r="Y232" s="50">
        <v>0</v>
      </c>
      <c r="Z232" s="50">
        <v>0</v>
      </c>
      <c r="AA232" s="50">
        <v>0</v>
      </c>
      <c r="AB232" s="50">
        <v>0</v>
      </c>
      <c r="AC232" s="51"/>
    </row>
    <row r="233" spans="1:29" s="4" customFormat="1" outlineLevel="1" x14ac:dyDescent="0.25">
      <c r="A233" s="53" t="s">
        <v>375</v>
      </c>
      <c r="B233" s="63" t="s">
        <v>376</v>
      </c>
      <c r="C233" s="55" t="s">
        <v>37</v>
      </c>
      <c r="D233" s="50">
        <v>0</v>
      </c>
      <c r="E233" s="50">
        <v>0</v>
      </c>
      <c r="F233" s="50">
        <v>0</v>
      </c>
      <c r="G233" s="50">
        <v>0</v>
      </c>
      <c r="H233" s="50">
        <v>0</v>
      </c>
      <c r="I233" s="50">
        <v>0</v>
      </c>
      <c r="J233" s="50">
        <v>0</v>
      </c>
      <c r="K233" s="50">
        <v>0</v>
      </c>
      <c r="L233" s="50">
        <v>0</v>
      </c>
      <c r="M233" s="50">
        <v>0</v>
      </c>
      <c r="N233" s="50">
        <v>0</v>
      </c>
      <c r="O233" s="50">
        <v>0</v>
      </c>
      <c r="P233" s="50">
        <v>0</v>
      </c>
      <c r="Q233" s="50">
        <v>0</v>
      </c>
      <c r="R233" s="50">
        <v>0</v>
      </c>
      <c r="S233" s="50">
        <v>0</v>
      </c>
      <c r="T233" s="50">
        <v>0</v>
      </c>
      <c r="U233" s="50">
        <v>0</v>
      </c>
      <c r="V233" s="50">
        <v>0</v>
      </c>
      <c r="W233" s="50">
        <v>0</v>
      </c>
      <c r="X233" s="50">
        <v>0</v>
      </c>
      <c r="Y233" s="50">
        <v>0</v>
      </c>
      <c r="Z233" s="50">
        <v>0</v>
      </c>
      <c r="AA233" s="50">
        <v>0</v>
      </c>
      <c r="AB233" s="50">
        <v>0</v>
      </c>
      <c r="AC233" s="51"/>
    </row>
    <row r="234" spans="1:29" s="4" customFormat="1" outlineLevel="1" x14ac:dyDescent="0.25">
      <c r="A234" s="53" t="s">
        <v>377</v>
      </c>
      <c r="B234" s="63" t="s">
        <v>378</v>
      </c>
      <c r="C234" s="55" t="s">
        <v>37</v>
      </c>
      <c r="D234" s="50">
        <v>0</v>
      </c>
      <c r="E234" s="50">
        <v>0</v>
      </c>
      <c r="F234" s="50">
        <v>428.572</v>
      </c>
      <c r="G234" s="50">
        <v>0</v>
      </c>
      <c r="H234" s="50">
        <v>1.69</v>
      </c>
      <c r="I234" s="50">
        <v>0</v>
      </c>
      <c r="J234" s="50">
        <v>1.4285699999998323</v>
      </c>
      <c r="K234" s="50">
        <v>0</v>
      </c>
      <c r="L234" s="50">
        <v>0</v>
      </c>
      <c r="M234" s="50">
        <v>0</v>
      </c>
      <c r="N234" s="50">
        <v>0</v>
      </c>
      <c r="O234" s="50">
        <v>0</v>
      </c>
      <c r="P234" s="50">
        <v>0</v>
      </c>
      <c r="Q234" s="50">
        <v>0</v>
      </c>
      <c r="R234" s="50">
        <v>0</v>
      </c>
      <c r="S234" s="50">
        <v>0</v>
      </c>
      <c r="T234" s="50">
        <v>0</v>
      </c>
      <c r="U234" s="50">
        <v>0</v>
      </c>
      <c r="V234" s="50">
        <v>-5.6843418860808015E-14</v>
      </c>
      <c r="W234" s="50">
        <v>0</v>
      </c>
      <c r="X234" s="50">
        <v>0</v>
      </c>
      <c r="Y234" s="50">
        <v>0</v>
      </c>
      <c r="Z234" s="50">
        <v>0</v>
      </c>
      <c r="AA234" s="50">
        <v>0</v>
      </c>
      <c r="AB234" s="50">
        <v>3.1185699999997754</v>
      </c>
      <c r="AC234" s="51"/>
    </row>
    <row r="235" spans="1:29" s="46" customFormat="1" x14ac:dyDescent="0.25">
      <c r="A235" s="47" t="s">
        <v>379</v>
      </c>
      <c r="B235" s="48" t="s">
        <v>380</v>
      </c>
      <c r="C235" s="49" t="s">
        <v>37</v>
      </c>
      <c r="D235" s="50">
        <v>4869.8244409999998</v>
      </c>
      <c r="E235" s="50">
        <v>3260.507010629</v>
      </c>
      <c r="F235" s="50">
        <v>1320.5869429999998</v>
      </c>
      <c r="G235" s="50">
        <v>1039.5070000000001</v>
      </c>
      <c r="H235" s="50">
        <v>2313.5792045650874</v>
      </c>
      <c r="I235" s="50">
        <v>530.70414498820844</v>
      </c>
      <c r="J235" s="50">
        <v>3149.6116233451539</v>
      </c>
      <c r="K235" s="50">
        <v>1147.0897758964577</v>
      </c>
      <c r="L235" s="50">
        <v>2255.7184195663444</v>
      </c>
      <c r="M235" s="50">
        <v>643.1554081485292</v>
      </c>
      <c r="N235" s="50">
        <v>5462.7094326519145</v>
      </c>
      <c r="O235" s="50">
        <v>87.21695364399956</v>
      </c>
      <c r="P235" s="50">
        <v>1297.5549794204896</v>
      </c>
      <c r="Q235" s="50">
        <v>161.77987096324247</v>
      </c>
      <c r="R235" s="50">
        <v>544.53099999999995</v>
      </c>
      <c r="S235" s="50">
        <v>2863.538028545544</v>
      </c>
      <c r="T235" s="50">
        <v>2412.3905462918869</v>
      </c>
      <c r="U235" s="50">
        <v>483.27202358366588</v>
      </c>
      <c r="V235" s="50">
        <v>533.06172195996328</v>
      </c>
      <c r="W235" s="50">
        <v>530.59150906142668</v>
      </c>
      <c r="X235" s="50">
        <v>2252.8116475531965</v>
      </c>
      <c r="Y235" s="50">
        <v>543.00968581274401</v>
      </c>
      <c r="Z235" s="50">
        <v>489.70534948095428</v>
      </c>
      <c r="AA235" s="50">
        <v>8029.8644006438171</v>
      </c>
      <c r="AB235" s="50">
        <v>20711.673924834991</v>
      </c>
      <c r="AC235" s="51"/>
    </row>
    <row r="236" spans="1:29" s="4" customFormat="1" outlineLevel="1" x14ac:dyDescent="0.25">
      <c r="A236" s="53" t="s">
        <v>381</v>
      </c>
      <c r="B236" s="63" t="s">
        <v>382</v>
      </c>
      <c r="C236" s="55" t="s">
        <v>37</v>
      </c>
      <c r="D236" s="50">
        <v>4867.0259999999998</v>
      </c>
      <c r="E236" s="50">
        <v>2818.0542156290003</v>
      </c>
      <c r="F236" s="50">
        <v>1023.45607</v>
      </c>
      <c r="G236" s="50">
        <v>1024.722</v>
      </c>
      <c r="H236" s="50">
        <v>2297.4561903049953</v>
      </c>
      <c r="I236" s="50">
        <v>500</v>
      </c>
      <c r="J236" s="50">
        <v>3148.1830533451539</v>
      </c>
      <c r="K236" s="50">
        <v>1147.0897758964575</v>
      </c>
      <c r="L236" s="50">
        <v>2255.7184195663444</v>
      </c>
      <c r="M236" s="50">
        <v>512</v>
      </c>
      <c r="N236" s="50">
        <v>5331.5438391133985</v>
      </c>
      <c r="O236" s="50">
        <v>40</v>
      </c>
      <c r="P236" s="50">
        <v>1231.6153391491493</v>
      </c>
      <c r="Q236" s="50">
        <v>138</v>
      </c>
      <c r="R236" s="50">
        <v>544.53099999999995</v>
      </c>
      <c r="S236" s="50">
        <v>2810</v>
      </c>
      <c r="T236" s="50">
        <v>2316.9219726338256</v>
      </c>
      <c r="U236" s="50">
        <v>390</v>
      </c>
      <c r="V236" s="50">
        <v>445</v>
      </c>
      <c r="W236" s="50">
        <v>300</v>
      </c>
      <c r="X236" s="50">
        <v>2086.5</v>
      </c>
      <c r="Y236" s="50">
        <v>300</v>
      </c>
      <c r="Z236" s="50">
        <v>248.02781589886536</v>
      </c>
      <c r="AA236" s="50">
        <v>7161.8117758964572</v>
      </c>
      <c r="AB236" s="50">
        <v>19905.497630011734</v>
      </c>
      <c r="AC236" s="51"/>
    </row>
    <row r="237" spans="1:29" s="4" customFormat="1" ht="15.75" customHeight="1" outlineLevel="2" x14ac:dyDescent="0.25">
      <c r="A237" s="53" t="s">
        <v>383</v>
      </c>
      <c r="B237" s="58" t="s">
        <v>360</v>
      </c>
      <c r="C237" s="55" t="s">
        <v>37</v>
      </c>
      <c r="D237" s="50">
        <v>0</v>
      </c>
      <c r="E237" s="50">
        <v>320.47021562900022</v>
      </c>
      <c r="F237" s="50">
        <v>179.40206999999995</v>
      </c>
      <c r="G237" s="50">
        <v>0</v>
      </c>
      <c r="H237" s="50">
        <v>287.40229030499563</v>
      </c>
      <c r="I237" s="50">
        <v>0</v>
      </c>
      <c r="J237" s="50">
        <v>351.46797402987954</v>
      </c>
      <c r="K237" s="50">
        <v>0</v>
      </c>
      <c r="L237" s="50">
        <v>317.80533683040414</v>
      </c>
      <c r="M237" s="50">
        <v>0</v>
      </c>
      <c r="N237" s="50">
        <v>0</v>
      </c>
      <c r="O237" s="50">
        <v>40</v>
      </c>
      <c r="P237" s="50">
        <v>0</v>
      </c>
      <c r="Q237" s="50">
        <v>138</v>
      </c>
      <c r="R237" s="50">
        <v>346.58975846142835</v>
      </c>
      <c r="S237" s="50">
        <v>310</v>
      </c>
      <c r="T237" s="50">
        <v>30</v>
      </c>
      <c r="U237" s="50">
        <v>390</v>
      </c>
      <c r="V237" s="50">
        <v>233.89186455259443</v>
      </c>
      <c r="W237" s="50">
        <v>300</v>
      </c>
      <c r="X237" s="50">
        <v>280.89684768661903</v>
      </c>
      <c r="Y237" s="50">
        <v>300</v>
      </c>
      <c r="Z237" s="50">
        <v>0</v>
      </c>
      <c r="AA237" s="50">
        <v>1478</v>
      </c>
      <c r="AB237" s="50">
        <v>1848.0540718659213</v>
      </c>
      <c r="AC237" s="51"/>
    </row>
    <row r="238" spans="1:29" s="4" customFormat="1" ht="15.75" customHeight="1" outlineLevel="2" x14ac:dyDescent="0.25">
      <c r="A238" s="53" t="s">
        <v>384</v>
      </c>
      <c r="B238" s="58" t="s">
        <v>362</v>
      </c>
      <c r="C238" s="55" t="s">
        <v>37</v>
      </c>
      <c r="D238" s="50">
        <v>0</v>
      </c>
      <c r="E238" s="50">
        <v>0</v>
      </c>
      <c r="F238" s="50">
        <v>0</v>
      </c>
      <c r="G238" s="50">
        <v>0</v>
      </c>
      <c r="H238" s="50">
        <v>0</v>
      </c>
      <c r="I238" s="50">
        <v>0</v>
      </c>
      <c r="J238" s="50">
        <v>0</v>
      </c>
      <c r="K238" s="50">
        <v>0</v>
      </c>
      <c r="L238" s="50">
        <v>0</v>
      </c>
      <c r="M238" s="50">
        <v>0</v>
      </c>
      <c r="N238" s="50">
        <v>0</v>
      </c>
      <c r="O238" s="50">
        <v>0</v>
      </c>
      <c r="P238" s="50">
        <v>0</v>
      </c>
      <c r="Q238" s="50">
        <v>0</v>
      </c>
      <c r="R238" s="50">
        <v>0</v>
      </c>
      <c r="S238" s="50">
        <v>0</v>
      </c>
      <c r="T238" s="50">
        <v>0</v>
      </c>
      <c r="U238" s="50">
        <v>0</v>
      </c>
      <c r="V238" s="50">
        <v>0</v>
      </c>
      <c r="W238" s="50">
        <v>0</v>
      </c>
      <c r="X238" s="50">
        <v>0</v>
      </c>
      <c r="Y238" s="50">
        <v>0</v>
      </c>
      <c r="Z238" s="50">
        <v>0</v>
      </c>
      <c r="AA238" s="50">
        <v>0</v>
      </c>
      <c r="AB238" s="50">
        <v>0</v>
      </c>
      <c r="AC238" s="51"/>
    </row>
    <row r="239" spans="1:29" s="4" customFormat="1" ht="15.75" customHeight="1" outlineLevel="2" x14ac:dyDescent="0.25">
      <c r="A239" s="53" t="s">
        <v>385</v>
      </c>
      <c r="B239" s="58" t="s">
        <v>364</v>
      </c>
      <c r="C239" s="55" t="s">
        <v>37</v>
      </c>
      <c r="D239" s="50">
        <v>4867.0259999999998</v>
      </c>
      <c r="E239" s="50">
        <v>2497.5839999999998</v>
      </c>
      <c r="F239" s="50">
        <v>844.05399999999997</v>
      </c>
      <c r="G239" s="50">
        <v>1024.722</v>
      </c>
      <c r="H239" s="50">
        <v>2010.0538999999999</v>
      </c>
      <c r="I239" s="50">
        <v>500</v>
      </c>
      <c r="J239" s="50">
        <v>2796.7150793152746</v>
      </c>
      <c r="K239" s="50">
        <v>1147.0897758964575</v>
      </c>
      <c r="L239" s="50">
        <v>1937.9130827359404</v>
      </c>
      <c r="M239" s="50">
        <v>512</v>
      </c>
      <c r="N239" s="50">
        <v>5331.5438391133985</v>
      </c>
      <c r="O239" s="50">
        <v>0</v>
      </c>
      <c r="P239" s="50">
        <v>1231.6153391491493</v>
      </c>
      <c r="Q239" s="50">
        <v>0</v>
      </c>
      <c r="R239" s="50">
        <v>197.94124153857166</v>
      </c>
      <c r="S239" s="50">
        <v>2500</v>
      </c>
      <c r="T239" s="50">
        <v>2286.9219726338256</v>
      </c>
      <c r="U239" s="50">
        <v>0</v>
      </c>
      <c r="V239" s="50">
        <v>211.10813544740557</v>
      </c>
      <c r="W239" s="50">
        <v>0</v>
      </c>
      <c r="X239" s="50">
        <v>1805.6031523133809</v>
      </c>
      <c r="Y239" s="50">
        <v>0</v>
      </c>
      <c r="Z239" s="50">
        <v>248.02781589886536</v>
      </c>
      <c r="AA239" s="50">
        <v>5683.8117758964572</v>
      </c>
      <c r="AB239" s="50">
        <v>18057.443558145813</v>
      </c>
      <c r="AC239" s="51"/>
    </row>
    <row r="240" spans="1:29" s="4" customFormat="1" outlineLevel="1" x14ac:dyDescent="0.25">
      <c r="A240" s="53" t="s">
        <v>386</v>
      </c>
      <c r="B240" s="63" t="s">
        <v>241</v>
      </c>
      <c r="C240" s="55" t="s">
        <v>37</v>
      </c>
      <c r="D240" s="50">
        <v>0</v>
      </c>
      <c r="E240" s="50">
        <v>13.881795</v>
      </c>
      <c r="F240" s="50">
        <v>-1.2126999999999999E-2</v>
      </c>
      <c r="G240" s="50">
        <v>14.785</v>
      </c>
      <c r="H240" s="50">
        <v>14.694014260092004</v>
      </c>
      <c r="I240" s="50">
        <v>30.70414498820843</v>
      </c>
      <c r="J240" s="50">
        <v>0</v>
      </c>
      <c r="K240" s="50">
        <v>0</v>
      </c>
      <c r="L240" s="50">
        <v>0</v>
      </c>
      <c r="M240" s="50">
        <v>131.15540814852926</v>
      </c>
      <c r="N240" s="50">
        <v>131.16559353851616</v>
      </c>
      <c r="O240" s="50">
        <v>47.21695364399956</v>
      </c>
      <c r="P240" s="50">
        <v>65.939640271340267</v>
      </c>
      <c r="Q240" s="50">
        <v>23.779870963242484</v>
      </c>
      <c r="R240" s="50">
        <v>0</v>
      </c>
      <c r="S240" s="50">
        <v>53.538028545544151</v>
      </c>
      <c r="T240" s="50">
        <v>95.468573658061047</v>
      </c>
      <c r="U240" s="50">
        <v>93.272023583665884</v>
      </c>
      <c r="V240" s="50">
        <v>88.061721959963322</v>
      </c>
      <c r="W240" s="50">
        <v>230.59150906142671</v>
      </c>
      <c r="X240" s="50">
        <v>166.31164755319671</v>
      </c>
      <c r="Y240" s="50">
        <v>243.00968581274398</v>
      </c>
      <c r="Z240" s="50">
        <v>241.67753358208896</v>
      </c>
      <c r="AA240" s="50">
        <v>868.05262474736048</v>
      </c>
      <c r="AB240" s="50">
        <v>803.31872482325844</v>
      </c>
      <c r="AC240" s="51"/>
    </row>
    <row r="241" spans="1:29" s="4" customFormat="1" outlineLevel="1" x14ac:dyDescent="0.25">
      <c r="A241" s="53" t="s">
        <v>387</v>
      </c>
      <c r="B241" s="63" t="s">
        <v>388</v>
      </c>
      <c r="C241" s="55" t="s">
        <v>37</v>
      </c>
      <c r="D241" s="50">
        <v>2.798441</v>
      </c>
      <c r="E241" s="50">
        <v>428.57100000000003</v>
      </c>
      <c r="F241" s="50">
        <v>297.14299999999986</v>
      </c>
      <c r="G241" s="50">
        <v>0</v>
      </c>
      <c r="H241" s="50">
        <v>1.429</v>
      </c>
      <c r="I241" s="50">
        <v>-1.5916157281026244E-15</v>
      </c>
      <c r="J241" s="50">
        <v>1.4285699999998323</v>
      </c>
      <c r="K241" s="50">
        <v>2.3283064365386963E-13</v>
      </c>
      <c r="L241" s="50">
        <v>0</v>
      </c>
      <c r="M241" s="50">
        <v>0</v>
      </c>
      <c r="N241" s="50">
        <v>0</v>
      </c>
      <c r="O241" s="50">
        <v>0</v>
      </c>
      <c r="P241" s="50">
        <v>0</v>
      </c>
      <c r="Q241" s="50">
        <v>0</v>
      </c>
      <c r="R241" s="50">
        <v>0</v>
      </c>
      <c r="S241" s="50">
        <v>-1.3096723705530166E-13</v>
      </c>
      <c r="T241" s="50">
        <v>3.1263880373444408E-13</v>
      </c>
      <c r="U241" s="50">
        <v>0</v>
      </c>
      <c r="V241" s="50">
        <v>0</v>
      </c>
      <c r="W241" s="50">
        <v>0</v>
      </c>
      <c r="X241" s="50">
        <v>0</v>
      </c>
      <c r="Y241" s="50">
        <v>0</v>
      </c>
      <c r="Z241" s="50">
        <v>0</v>
      </c>
      <c r="AA241" s="50">
        <v>1.0027179087046538E-13</v>
      </c>
      <c r="AB241" s="50">
        <v>2.8575700000001447</v>
      </c>
      <c r="AC241" s="51"/>
    </row>
    <row r="242" spans="1:29" s="46" customFormat="1" ht="31.5" x14ac:dyDescent="0.25">
      <c r="A242" s="47" t="s">
        <v>389</v>
      </c>
      <c r="B242" s="48" t="s">
        <v>390</v>
      </c>
      <c r="C242" s="49" t="s">
        <v>37</v>
      </c>
      <c r="D242" s="50">
        <v>-52.339909309997893</v>
      </c>
      <c r="E242" s="50">
        <v>774.90405170999657</v>
      </c>
      <c r="F242" s="50">
        <v>51.714466774018547</v>
      </c>
      <c r="G242" s="50">
        <v>477.43856908325324</v>
      </c>
      <c r="H242" s="50">
        <v>864.25127816538134</v>
      </c>
      <c r="I242" s="50">
        <v>428.90179541211728</v>
      </c>
      <c r="J242" s="50">
        <v>993.55591894187819</v>
      </c>
      <c r="K242" s="50">
        <v>821.89112065035079</v>
      </c>
      <c r="L242" s="50">
        <v>1100.6845488328108</v>
      </c>
      <c r="M242" s="50">
        <v>455.47174903789164</v>
      </c>
      <c r="N242" s="50">
        <v>564.5623243029695</v>
      </c>
      <c r="O242" s="50">
        <v>492.54861853356124</v>
      </c>
      <c r="P242" s="50">
        <v>392.56783932683538</v>
      </c>
      <c r="Q242" s="50">
        <v>640.73573746404327</v>
      </c>
      <c r="R242" s="50">
        <v>747.31507904361388</v>
      </c>
      <c r="S242" s="50">
        <v>791.35184208700048</v>
      </c>
      <c r="T242" s="50">
        <v>606.38617292351046</v>
      </c>
      <c r="U242" s="50">
        <v>1011.7036371636768</v>
      </c>
      <c r="V242" s="50">
        <v>789.72368374276266</v>
      </c>
      <c r="W242" s="50">
        <v>1081.3190615001713</v>
      </c>
      <c r="X242" s="50">
        <v>896.94668375904075</v>
      </c>
      <c r="Y242" s="50">
        <v>1074.8433602004843</v>
      </c>
      <c r="Z242" s="50">
        <v>698.65985307359188</v>
      </c>
      <c r="AA242" s="50">
        <v>7276.2054911325504</v>
      </c>
      <c r="AB242" s="50">
        <v>7654.6533821123949</v>
      </c>
      <c r="AC242" s="51"/>
    </row>
    <row r="243" spans="1:29" s="46" customFormat="1" ht="31.5" x14ac:dyDescent="0.25">
      <c r="A243" s="47" t="s">
        <v>391</v>
      </c>
      <c r="B243" s="48" t="s">
        <v>392</v>
      </c>
      <c r="C243" s="49" t="s">
        <v>37</v>
      </c>
      <c r="D243" s="50">
        <v>-434.06188054</v>
      </c>
      <c r="E243" s="50">
        <v>-434.75372364000003</v>
      </c>
      <c r="F243" s="50">
        <v>-263.55673521868999</v>
      </c>
      <c r="G243" s="50">
        <v>-477.49985157674217</v>
      </c>
      <c r="H243" s="50">
        <v>-529.66198658094402</v>
      </c>
      <c r="I243" s="50">
        <v>-608.50523171406701</v>
      </c>
      <c r="J243" s="50">
        <v>-647.04270688180191</v>
      </c>
      <c r="K243" s="50">
        <v>-923.45540620928591</v>
      </c>
      <c r="L243" s="50">
        <v>-1252.0963944199998</v>
      </c>
      <c r="M243" s="50">
        <v>-787.5393153903849</v>
      </c>
      <c r="N243" s="50">
        <v>-656.35568585658973</v>
      </c>
      <c r="O243" s="50">
        <v>-399.72809608397432</v>
      </c>
      <c r="P243" s="50">
        <v>-394.03483589647607</v>
      </c>
      <c r="Q243" s="50">
        <v>-458.86061638028406</v>
      </c>
      <c r="R243" s="50">
        <v>-1174.515412093039</v>
      </c>
      <c r="S243" s="50">
        <v>-431.96811993835479</v>
      </c>
      <c r="T243" s="50">
        <v>-624.38351306291895</v>
      </c>
      <c r="U243" s="50">
        <v>-542.60002537381888</v>
      </c>
      <c r="V243" s="50">
        <v>-666.00726401735994</v>
      </c>
      <c r="W243" s="50">
        <v>-563.49059331555327</v>
      </c>
      <c r="X243" s="50">
        <v>-614.19781737072242</v>
      </c>
      <c r="Y243" s="50">
        <v>-584.38116125728766</v>
      </c>
      <c r="Z243" s="50">
        <v>-632.6868335970305</v>
      </c>
      <c r="AA243" s="50">
        <v>-5778.0284172397533</v>
      </c>
      <c r="AB243" s="50">
        <v>-7190.9824497768823</v>
      </c>
      <c r="AC243" s="51"/>
    </row>
    <row r="244" spans="1:29" s="70" customFormat="1" outlineLevel="1" x14ac:dyDescent="0.25">
      <c r="A244" s="67" t="s">
        <v>393</v>
      </c>
      <c r="B244" s="68" t="s">
        <v>394</v>
      </c>
      <c r="C244" s="69" t="s">
        <v>37</v>
      </c>
      <c r="D244" s="50">
        <v>-464.12240444000003</v>
      </c>
      <c r="E244" s="50">
        <v>-433.00388217000005</v>
      </c>
      <c r="F244" s="50">
        <v>-261.92373946000004</v>
      </c>
      <c r="G244" s="50">
        <v>-477.49985157674217</v>
      </c>
      <c r="H244" s="50">
        <v>-529.87802035999994</v>
      </c>
      <c r="I244" s="50">
        <v>-608.50523171406701</v>
      </c>
      <c r="J244" s="50">
        <v>-649.3649447900001</v>
      </c>
      <c r="K244" s="50">
        <v>-923.45540285448601</v>
      </c>
      <c r="L244" s="50">
        <v>-1253.1623203699999</v>
      </c>
      <c r="M244" s="50">
        <v>-787.53914539038487</v>
      </c>
      <c r="N244" s="50">
        <v>-658.97278853012119</v>
      </c>
      <c r="O244" s="50">
        <v>-399.72809608397432</v>
      </c>
      <c r="P244" s="50">
        <v>-394.05441265647607</v>
      </c>
      <c r="Q244" s="50">
        <v>-458.86061638028406</v>
      </c>
      <c r="R244" s="50">
        <v>-1174.515412093039</v>
      </c>
      <c r="S244" s="50">
        <v>-431.96811993835479</v>
      </c>
      <c r="T244" s="50">
        <v>-624.38351306291895</v>
      </c>
      <c r="U244" s="50">
        <v>-542.60002537381888</v>
      </c>
      <c r="V244" s="50">
        <v>-666.00726401735994</v>
      </c>
      <c r="W244" s="50">
        <v>-563.49059331555327</v>
      </c>
      <c r="X244" s="50">
        <v>-614.19781737072242</v>
      </c>
      <c r="Y244" s="50">
        <v>-584.38116125728766</v>
      </c>
      <c r="Z244" s="50">
        <v>-632.6868335970305</v>
      </c>
      <c r="AA244" s="50">
        <v>-5778.0282438849536</v>
      </c>
      <c r="AB244" s="50">
        <v>-7197.2233268476675</v>
      </c>
      <c r="AC244" s="51"/>
    </row>
    <row r="245" spans="1:29" s="70" customFormat="1" outlineLevel="1" x14ac:dyDescent="0.25">
      <c r="A245" s="67" t="s">
        <v>395</v>
      </c>
      <c r="B245" s="68" t="s">
        <v>396</v>
      </c>
      <c r="C245" s="69" t="s">
        <v>37</v>
      </c>
      <c r="D245" s="50">
        <v>30.060523900000021</v>
      </c>
      <c r="E245" s="50">
        <v>-1.7498414699999989</v>
      </c>
      <c r="F245" s="50">
        <v>-1.6329957586899582</v>
      </c>
      <c r="G245" s="50">
        <v>0</v>
      </c>
      <c r="H245" s="50">
        <v>0.21603377905594945</v>
      </c>
      <c r="I245" s="50">
        <v>0</v>
      </c>
      <c r="J245" s="50">
        <v>2.3222379081981899</v>
      </c>
      <c r="K245" s="50">
        <v>-3.3547999009897467E-6</v>
      </c>
      <c r="L245" s="50">
        <v>1.06592595</v>
      </c>
      <c r="M245" s="50">
        <v>-1.70000000000016E-4</v>
      </c>
      <c r="N245" s="50">
        <v>2.6171026735314373</v>
      </c>
      <c r="O245" s="50">
        <v>0</v>
      </c>
      <c r="P245" s="50">
        <v>1.9576759999999999E-2</v>
      </c>
      <c r="Q245" s="50">
        <v>0</v>
      </c>
      <c r="R245" s="50">
        <v>0</v>
      </c>
      <c r="S245" s="50">
        <v>0</v>
      </c>
      <c r="T245" s="50">
        <v>0</v>
      </c>
      <c r="U245" s="50">
        <v>0</v>
      </c>
      <c r="V245" s="50">
        <v>0</v>
      </c>
      <c r="W245" s="50">
        <v>0</v>
      </c>
      <c r="X245" s="50">
        <v>0</v>
      </c>
      <c r="Y245" s="50">
        <v>0</v>
      </c>
      <c r="Z245" s="50">
        <v>0</v>
      </c>
      <c r="AA245" s="50">
        <v>-1.7335479990100575E-4</v>
      </c>
      <c r="AB245" s="50">
        <v>6.2408770707855759</v>
      </c>
      <c r="AC245" s="51"/>
    </row>
    <row r="246" spans="1:29" s="46" customFormat="1" ht="31.5" x14ac:dyDescent="0.25">
      <c r="A246" s="47" t="s">
        <v>397</v>
      </c>
      <c r="B246" s="48" t="s">
        <v>398</v>
      </c>
      <c r="C246" s="49" t="s">
        <v>37</v>
      </c>
      <c r="D246" s="50">
        <v>696.48124112999994</v>
      </c>
      <c r="E246" s="50">
        <v>-748.43089070900032</v>
      </c>
      <c r="F246" s="50">
        <v>6.422240549790331</v>
      </c>
      <c r="G246" s="50">
        <v>28.510999999999967</v>
      </c>
      <c r="H246" s="50">
        <v>-295.03246635309142</v>
      </c>
      <c r="I246" s="50">
        <v>176.98217195884627</v>
      </c>
      <c r="J246" s="50">
        <v>-346.51325107850244</v>
      </c>
      <c r="K246" s="50">
        <v>6.1481114751068162</v>
      </c>
      <c r="L246" s="50">
        <v>-172.11000690821311</v>
      </c>
      <c r="M246" s="50">
        <v>367.39719507050086</v>
      </c>
      <c r="N246" s="50">
        <v>4.3378562808808141</v>
      </c>
      <c r="O246" s="50">
        <v>-81.502863439065436</v>
      </c>
      <c r="P246" s="50">
        <v>616.76119477609382</v>
      </c>
      <c r="Q246" s="50">
        <v>-155.89783429296813</v>
      </c>
      <c r="R246" s="50">
        <v>-256.43472020927283</v>
      </c>
      <c r="S246" s="50">
        <v>-357.48132755131564</v>
      </c>
      <c r="T246" s="50">
        <v>16.79099192242893</v>
      </c>
      <c r="U246" s="50">
        <v>-477.03367169252573</v>
      </c>
      <c r="V246" s="50">
        <v>-126.79492532205876</v>
      </c>
      <c r="W246" s="50">
        <v>-524.35315717028652</v>
      </c>
      <c r="X246" s="50">
        <v>-279.95959249170335</v>
      </c>
      <c r="Y246" s="50">
        <v>-536.77133392160385</v>
      </c>
      <c r="Z246" s="50">
        <v>-68.266655840287598</v>
      </c>
      <c r="AA246" s="50">
        <v>-1554.0017095633114</v>
      </c>
      <c r="AB246" s="50">
        <v>-907.22157522372595</v>
      </c>
      <c r="AC246" s="51"/>
    </row>
    <row r="247" spans="1:29" s="70" customFormat="1" outlineLevel="1" x14ac:dyDescent="0.25">
      <c r="A247" s="67" t="s">
        <v>399</v>
      </c>
      <c r="B247" s="68" t="s">
        <v>400</v>
      </c>
      <c r="C247" s="69" t="s">
        <v>37</v>
      </c>
      <c r="D247" s="50">
        <v>696.7519999999995</v>
      </c>
      <c r="E247" s="50">
        <v>-320.47021562900045</v>
      </c>
      <c r="F247" s="50">
        <v>-179.40206999999998</v>
      </c>
      <c r="G247" s="50">
        <v>36.27800000000002</v>
      </c>
      <c r="H247" s="50">
        <v>-287.4022903049954</v>
      </c>
      <c r="I247" s="50">
        <v>200</v>
      </c>
      <c r="J247" s="50">
        <v>-351.46797402987931</v>
      </c>
      <c r="K247" s="50">
        <v>0</v>
      </c>
      <c r="L247" s="50">
        <v>-178.93426025430199</v>
      </c>
      <c r="M247" s="50">
        <v>493</v>
      </c>
      <c r="N247" s="50">
        <v>129.25887327190776</v>
      </c>
      <c r="O247" s="50">
        <v>-40</v>
      </c>
      <c r="P247" s="50">
        <v>677.67166085085</v>
      </c>
      <c r="Q247" s="50">
        <v>-138</v>
      </c>
      <c r="R247" s="50">
        <v>-261.53099999999995</v>
      </c>
      <c r="S247" s="50">
        <v>-310</v>
      </c>
      <c r="T247" s="50">
        <v>107.07802736617441</v>
      </c>
      <c r="U247" s="50">
        <v>-390</v>
      </c>
      <c r="V247" s="50">
        <v>-44</v>
      </c>
      <c r="W247" s="50">
        <v>-300</v>
      </c>
      <c r="X247" s="50">
        <v>-119</v>
      </c>
      <c r="Y247" s="50">
        <v>-300</v>
      </c>
      <c r="Z247" s="50">
        <v>167.97218410113464</v>
      </c>
      <c r="AA247" s="50">
        <v>-748.72199999999998</v>
      </c>
      <c r="AB247" s="50">
        <v>-160.35477899910984</v>
      </c>
      <c r="AC247" s="51"/>
    </row>
    <row r="248" spans="1:29" s="70" customFormat="1" outlineLevel="1" x14ac:dyDescent="0.25">
      <c r="A248" s="67" t="s">
        <v>401</v>
      </c>
      <c r="B248" s="68" t="s">
        <v>402</v>
      </c>
      <c r="C248" s="69" t="s">
        <v>37</v>
      </c>
      <c r="D248" s="50">
        <v>-0.27075886999955401</v>
      </c>
      <c r="E248" s="50">
        <v>-427.96067507999987</v>
      </c>
      <c r="F248" s="50">
        <v>185.82431054979031</v>
      </c>
      <c r="G248" s="50">
        <v>-7.7670000000000528</v>
      </c>
      <c r="H248" s="50">
        <v>-7.6301760480960183</v>
      </c>
      <c r="I248" s="50">
        <v>-23.017828041153734</v>
      </c>
      <c r="J248" s="50">
        <v>4.9547229513768798</v>
      </c>
      <c r="K248" s="50">
        <v>6.1481114751068162</v>
      </c>
      <c r="L248" s="50">
        <v>6.8242533460888808</v>
      </c>
      <c r="M248" s="50">
        <v>-125.60280492949914</v>
      </c>
      <c r="N248" s="50">
        <v>-124.92101699102695</v>
      </c>
      <c r="O248" s="50">
        <v>-41.502863439065429</v>
      </c>
      <c r="P248" s="50">
        <v>-60.910466074756158</v>
      </c>
      <c r="Q248" s="50">
        <v>-17.897834292968117</v>
      </c>
      <c r="R248" s="50">
        <v>5.0962797907271371</v>
      </c>
      <c r="S248" s="50">
        <v>-47.481327551315644</v>
      </c>
      <c r="T248" s="50">
        <v>-90.287035443745481</v>
      </c>
      <c r="U248" s="50">
        <v>-87.033671692525715</v>
      </c>
      <c r="V248" s="50">
        <v>-82.794925322058759</v>
      </c>
      <c r="W248" s="50">
        <v>-224.35315717028649</v>
      </c>
      <c r="X248" s="50">
        <v>-160.95959249170335</v>
      </c>
      <c r="Y248" s="50">
        <v>-236.77133392160383</v>
      </c>
      <c r="Z248" s="50">
        <v>-236.23883994142224</v>
      </c>
      <c r="AA248" s="50">
        <v>-805.27970956331137</v>
      </c>
      <c r="AB248" s="50">
        <v>-746.86679622461611</v>
      </c>
      <c r="AC248" s="51"/>
    </row>
    <row r="249" spans="1:29" s="46" customFormat="1" x14ac:dyDescent="0.25">
      <c r="A249" s="47" t="s">
        <v>403</v>
      </c>
      <c r="B249" s="48" t="s">
        <v>404</v>
      </c>
      <c r="C249" s="49" t="s">
        <v>37</v>
      </c>
      <c r="D249" s="50">
        <v>-29.54345</v>
      </c>
      <c r="E249" s="50">
        <v>225.88756000000001</v>
      </c>
      <c r="F249" s="50">
        <v>205.41985</v>
      </c>
      <c r="G249" s="50">
        <v>0</v>
      </c>
      <c r="H249" s="50">
        <v>-39.55688</v>
      </c>
      <c r="I249" s="50">
        <v>0</v>
      </c>
      <c r="J249" s="50">
        <v>0</v>
      </c>
      <c r="K249" s="50">
        <v>106.991254198497</v>
      </c>
      <c r="L249" s="50">
        <v>323.52185659628452</v>
      </c>
      <c r="M249" s="50">
        <v>0</v>
      </c>
      <c r="N249" s="50">
        <v>227.45553325362764</v>
      </c>
      <c r="O249" s="50">
        <v>0</v>
      </c>
      <c r="P249" s="50">
        <v>-326.42817338870776</v>
      </c>
      <c r="Q249" s="50">
        <v>0</v>
      </c>
      <c r="R249" s="50">
        <v>270</v>
      </c>
      <c r="S249" s="50">
        <v>0</v>
      </c>
      <c r="T249" s="50">
        <v>0</v>
      </c>
      <c r="U249" s="50">
        <v>0</v>
      </c>
      <c r="V249" s="50">
        <v>0</v>
      </c>
      <c r="W249" s="50">
        <v>0</v>
      </c>
      <c r="X249" s="50">
        <v>0</v>
      </c>
      <c r="Y249" s="50">
        <v>0</v>
      </c>
      <c r="Z249" s="50">
        <v>0</v>
      </c>
      <c r="AA249" s="50">
        <v>106.991254198497</v>
      </c>
      <c r="AB249" s="50">
        <v>454.99233646120439</v>
      </c>
      <c r="AC249" s="51"/>
    </row>
    <row r="250" spans="1:29" s="46" customFormat="1" ht="31.5" x14ac:dyDescent="0.25">
      <c r="A250" s="47" t="s">
        <v>405</v>
      </c>
      <c r="B250" s="48" t="s">
        <v>406</v>
      </c>
      <c r="C250" s="49" t="s">
        <v>37</v>
      </c>
      <c r="D250" s="50">
        <v>180.53600128000204</v>
      </c>
      <c r="E250" s="50">
        <v>-182.39300263900378</v>
      </c>
      <c r="F250" s="50">
        <v>-1.7789488111930041E-4</v>
      </c>
      <c r="G250" s="50">
        <v>28.449717506511035</v>
      </c>
      <c r="H250" s="50">
        <v>-5.4768654102588243E-5</v>
      </c>
      <c r="I250" s="50">
        <v>-2.6212643431034621</v>
      </c>
      <c r="J250" s="50">
        <v>-3.9018426150505547E-5</v>
      </c>
      <c r="K250" s="50">
        <v>11.575080114668694</v>
      </c>
      <c r="L250" s="50">
        <v>4.1008824496202578E-6</v>
      </c>
      <c r="M250" s="50">
        <v>35.329628718007598</v>
      </c>
      <c r="N250" s="50">
        <v>140.00002798088821</v>
      </c>
      <c r="O250" s="50">
        <v>11.317659010521481</v>
      </c>
      <c r="P250" s="50">
        <v>288.86602481774531</v>
      </c>
      <c r="Q250" s="50">
        <v>25.977286790791084</v>
      </c>
      <c r="R250" s="50">
        <v>-413.63505325869801</v>
      </c>
      <c r="S250" s="50">
        <v>1.9023945973300442</v>
      </c>
      <c r="T250" s="50">
        <v>-1.2063482169795634</v>
      </c>
      <c r="U250" s="50">
        <v>-7.9300599026677787</v>
      </c>
      <c r="V250" s="50">
        <v>-3.0785055966560435</v>
      </c>
      <c r="W250" s="50">
        <v>-6.5246889856684902</v>
      </c>
      <c r="X250" s="50">
        <v>2.7892738966149864</v>
      </c>
      <c r="Y250" s="50">
        <v>-46.309134978407201</v>
      </c>
      <c r="Z250" s="50">
        <v>-2.2936363637262218</v>
      </c>
      <c r="AA250" s="50">
        <v>51.166618527983005</v>
      </c>
      <c r="AB250" s="50">
        <v>11.441693572990829</v>
      </c>
      <c r="AC250" s="51"/>
    </row>
    <row r="251" spans="1:29" s="46" customFormat="1" x14ac:dyDescent="0.25">
      <c r="A251" s="47" t="s">
        <v>407</v>
      </c>
      <c r="B251" s="48" t="s">
        <v>408</v>
      </c>
      <c r="C251" s="49" t="s">
        <v>37</v>
      </c>
      <c r="D251" s="50">
        <v>1.857</v>
      </c>
      <c r="E251" s="50">
        <v>182.393</v>
      </c>
      <c r="F251" s="50">
        <v>0</v>
      </c>
      <c r="G251" s="50">
        <v>2.6799980551004412E-6</v>
      </c>
      <c r="H251" s="50">
        <v>4.5424868204689117E-6</v>
      </c>
      <c r="I251" s="50">
        <v>28.449720182942226</v>
      </c>
      <c r="J251" s="50">
        <v>0</v>
      </c>
      <c r="K251" s="50">
        <v>-3.9018424926325678E-5</v>
      </c>
      <c r="L251" s="50">
        <v>-3.9018426150505547E-5</v>
      </c>
      <c r="M251" s="50">
        <v>-3.491754370088529E-5</v>
      </c>
      <c r="N251" s="50">
        <v>-3.491754370088529E-5</v>
      </c>
      <c r="O251" s="50">
        <v>35.329593800463897</v>
      </c>
      <c r="P251" s="50">
        <v>139.9999930633445</v>
      </c>
      <c r="Q251" s="50">
        <v>46.647252810985378</v>
      </c>
      <c r="R251" s="50">
        <v>428.86601788108982</v>
      </c>
      <c r="S251" s="50">
        <v>72.624539601776462</v>
      </c>
      <c r="T251" s="50">
        <v>15.230964622391809</v>
      </c>
      <c r="U251" s="50">
        <v>74.526934199106506</v>
      </c>
      <c r="V251" s="50">
        <v>14.024616405412246</v>
      </c>
      <c r="W251" s="50">
        <v>66.596874296438727</v>
      </c>
      <c r="X251" s="50">
        <v>10.946110808756202</v>
      </c>
      <c r="Y251" s="50">
        <v>60.072185310770237</v>
      </c>
      <c r="Z251" s="50">
        <v>13.735384705371189</v>
      </c>
      <c r="AA251" s="49" t="s">
        <v>48</v>
      </c>
      <c r="AB251" s="49" t="s">
        <v>48</v>
      </c>
      <c r="AC251" s="62"/>
    </row>
    <row r="252" spans="1:29" s="46" customFormat="1" x14ac:dyDescent="0.25">
      <c r="A252" s="47" t="s">
        <v>409</v>
      </c>
      <c r="B252" s="48" t="s">
        <v>410</v>
      </c>
      <c r="C252" s="49" t="s">
        <v>37</v>
      </c>
      <c r="D252" s="50">
        <v>182.39300128000204</v>
      </c>
      <c r="E252" s="50">
        <v>-2.6390037817236589E-6</v>
      </c>
      <c r="F252" s="50">
        <v>-1.7789488111930041E-4</v>
      </c>
      <c r="G252" s="50">
        <v>28.44972018650909</v>
      </c>
      <c r="H252" s="50">
        <v>-5.0226167282119333E-5</v>
      </c>
      <c r="I252" s="50">
        <v>25.828455839838764</v>
      </c>
      <c r="J252" s="50">
        <v>-3.9018426150505547E-5</v>
      </c>
      <c r="K252" s="50">
        <v>11.575041096243767</v>
      </c>
      <c r="L252" s="50">
        <v>-3.491754370088529E-5</v>
      </c>
      <c r="M252" s="50">
        <v>35.329593800463897</v>
      </c>
      <c r="N252" s="50">
        <v>139.9999930633445</v>
      </c>
      <c r="O252" s="50">
        <v>46.647252810985378</v>
      </c>
      <c r="P252" s="50">
        <v>428.86601788108982</v>
      </c>
      <c r="Q252" s="50">
        <v>72.624539601776462</v>
      </c>
      <c r="R252" s="50">
        <v>15.230964622391809</v>
      </c>
      <c r="S252" s="50">
        <v>74.526934199106506</v>
      </c>
      <c r="T252" s="50">
        <v>14.024616405412246</v>
      </c>
      <c r="U252" s="50">
        <v>66.596874296438727</v>
      </c>
      <c r="V252" s="50">
        <v>10.946110808756202</v>
      </c>
      <c r="W252" s="50">
        <v>60.072185310770237</v>
      </c>
      <c r="X252" s="50">
        <v>13.735384705371189</v>
      </c>
      <c r="Y252" s="50">
        <v>13.763050332363036</v>
      </c>
      <c r="Z252" s="50">
        <v>11.441748341644967</v>
      </c>
      <c r="AA252" s="49" t="s">
        <v>48</v>
      </c>
      <c r="AB252" s="49" t="s">
        <v>48</v>
      </c>
      <c r="AC252" s="62"/>
    </row>
    <row r="253" spans="1:29" s="46" customFormat="1" x14ac:dyDescent="0.25">
      <c r="A253" s="47" t="s">
        <v>411</v>
      </c>
      <c r="B253" s="48" t="s">
        <v>129</v>
      </c>
      <c r="C253" s="49" t="s">
        <v>48</v>
      </c>
      <c r="D253" s="50" t="s">
        <v>48</v>
      </c>
      <c r="E253" s="50" t="s">
        <v>48</v>
      </c>
      <c r="F253" s="50" t="s">
        <v>48</v>
      </c>
      <c r="G253" s="50" t="s">
        <v>48</v>
      </c>
      <c r="H253" s="50" t="s">
        <v>48</v>
      </c>
      <c r="I253" s="50" t="s">
        <v>48</v>
      </c>
      <c r="J253" s="50" t="s">
        <v>48</v>
      </c>
      <c r="K253" s="50" t="s">
        <v>48</v>
      </c>
      <c r="L253" s="50" t="s">
        <v>48</v>
      </c>
      <c r="M253" s="50" t="s">
        <v>48</v>
      </c>
      <c r="N253" s="50" t="s">
        <v>48</v>
      </c>
      <c r="O253" s="50" t="s">
        <v>48</v>
      </c>
      <c r="P253" s="50" t="s">
        <v>48</v>
      </c>
      <c r="Q253" s="50" t="s">
        <v>48</v>
      </c>
      <c r="R253" s="50" t="s">
        <v>48</v>
      </c>
      <c r="S253" s="50" t="s">
        <v>48</v>
      </c>
      <c r="T253" s="50" t="s">
        <v>48</v>
      </c>
      <c r="U253" s="50" t="s">
        <v>48</v>
      </c>
      <c r="V253" s="50" t="s">
        <v>48</v>
      </c>
      <c r="W253" s="50" t="s">
        <v>48</v>
      </c>
      <c r="X253" s="50" t="s">
        <v>48</v>
      </c>
      <c r="Y253" s="50" t="s">
        <v>48</v>
      </c>
      <c r="Z253" s="50" t="s">
        <v>48</v>
      </c>
      <c r="AA253" s="50" t="s">
        <v>48</v>
      </c>
      <c r="AB253" s="50" t="s">
        <v>48</v>
      </c>
      <c r="AC253" s="62"/>
    </row>
    <row r="254" spans="1:29" s="4" customFormat="1" x14ac:dyDescent="0.25">
      <c r="A254" s="47" t="s">
        <v>412</v>
      </c>
      <c r="B254" s="59" t="s">
        <v>413</v>
      </c>
      <c r="C254" s="49" t="s">
        <v>37</v>
      </c>
      <c r="D254" s="50">
        <v>2247.7678822157104</v>
      </c>
      <c r="E254" s="50">
        <v>3866.3574933993491</v>
      </c>
      <c r="F254" s="50">
        <v>3162.8206418199993</v>
      </c>
      <c r="G254" s="50">
        <v>2616.7113945947099</v>
      </c>
      <c r="H254" s="50">
        <v>2083.0894557872753</v>
      </c>
      <c r="I254" s="50">
        <v>2335.9285971109098</v>
      </c>
      <c r="J254" s="50">
        <v>861.98953524853357</v>
      </c>
      <c r="K254" s="50">
        <v>786.96601654003666</v>
      </c>
      <c r="L254" s="50">
        <v>799.40562435845163</v>
      </c>
      <c r="M254" s="50">
        <v>824.08535881475757</v>
      </c>
      <c r="N254" s="50">
        <v>929.77772026866478</v>
      </c>
      <c r="O254" s="50">
        <v>799.42684479832758</v>
      </c>
      <c r="P254" s="50">
        <v>936.88824325216842</v>
      </c>
      <c r="Q254" s="50">
        <v>794.94465132224434</v>
      </c>
      <c r="R254" s="50">
        <v>821.25599894599918</v>
      </c>
      <c r="S254" s="50">
        <v>766.3289855240979</v>
      </c>
      <c r="T254" s="50">
        <v>843.01541690074839</v>
      </c>
      <c r="U254" s="50">
        <v>761.91502336357769</v>
      </c>
      <c r="V254" s="50">
        <v>864.76196179434635</v>
      </c>
      <c r="W254" s="50">
        <v>759.79944233834169</v>
      </c>
      <c r="X254" s="50">
        <v>885.76793420672118</v>
      </c>
      <c r="Y254" s="50">
        <v>757.62039388224662</v>
      </c>
      <c r="Z254" s="50">
        <v>906.32572034377051</v>
      </c>
      <c r="AA254" s="49" t="s">
        <v>48</v>
      </c>
      <c r="AB254" s="49" t="s">
        <v>48</v>
      </c>
      <c r="AC254" s="62"/>
    </row>
    <row r="255" spans="1:29" s="4" customFormat="1" ht="31.5" customHeight="1" outlineLevel="1" x14ac:dyDescent="0.25">
      <c r="A255" s="53" t="s">
        <v>414</v>
      </c>
      <c r="B255" s="58" t="s">
        <v>415</v>
      </c>
      <c r="C255" s="55" t="s">
        <v>37</v>
      </c>
      <c r="D255" s="50">
        <v>0</v>
      </c>
      <c r="E255" s="50">
        <v>0</v>
      </c>
      <c r="F255" s="50">
        <v>0</v>
      </c>
      <c r="G255" s="50">
        <v>0</v>
      </c>
      <c r="H255" s="50">
        <v>0</v>
      </c>
      <c r="I255" s="50">
        <v>0</v>
      </c>
      <c r="J255" s="50">
        <v>0</v>
      </c>
      <c r="K255" s="50">
        <v>0</v>
      </c>
      <c r="L255" s="50">
        <v>0</v>
      </c>
      <c r="M255" s="50">
        <v>0</v>
      </c>
      <c r="N255" s="50">
        <v>0</v>
      </c>
      <c r="O255" s="50">
        <v>0</v>
      </c>
      <c r="P255" s="50">
        <v>0</v>
      </c>
      <c r="Q255" s="50">
        <v>0</v>
      </c>
      <c r="R255" s="50">
        <v>0</v>
      </c>
      <c r="S255" s="50">
        <v>0</v>
      </c>
      <c r="T255" s="50">
        <v>0</v>
      </c>
      <c r="U255" s="50">
        <v>0</v>
      </c>
      <c r="V255" s="50">
        <v>0</v>
      </c>
      <c r="W255" s="50">
        <v>0</v>
      </c>
      <c r="X255" s="50">
        <v>0</v>
      </c>
      <c r="Y255" s="50">
        <v>0</v>
      </c>
      <c r="Z255" s="50">
        <v>0</v>
      </c>
      <c r="AA255" s="49" t="s">
        <v>48</v>
      </c>
      <c r="AB255" s="49" t="s">
        <v>48</v>
      </c>
      <c r="AC255" s="51"/>
    </row>
    <row r="256" spans="1:29" s="4" customFormat="1" ht="15.75" customHeight="1" outlineLevel="2" x14ac:dyDescent="0.25">
      <c r="A256" s="53" t="s">
        <v>416</v>
      </c>
      <c r="B256" s="60" t="s">
        <v>417</v>
      </c>
      <c r="C256" s="55" t="s">
        <v>37</v>
      </c>
      <c r="D256" s="50">
        <v>0</v>
      </c>
      <c r="E256" s="50">
        <v>0</v>
      </c>
      <c r="F256" s="50">
        <v>0</v>
      </c>
      <c r="G256" s="50">
        <v>0</v>
      </c>
      <c r="H256" s="50">
        <v>0</v>
      </c>
      <c r="I256" s="50">
        <v>0</v>
      </c>
      <c r="J256" s="50">
        <v>0</v>
      </c>
      <c r="K256" s="50">
        <v>0</v>
      </c>
      <c r="L256" s="50">
        <v>0</v>
      </c>
      <c r="M256" s="50">
        <v>0</v>
      </c>
      <c r="N256" s="50">
        <v>0</v>
      </c>
      <c r="O256" s="50">
        <v>0</v>
      </c>
      <c r="P256" s="50">
        <v>0</v>
      </c>
      <c r="Q256" s="50">
        <v>0</v>
      </c>
      <c r="R256" s="50">
        <v>0</v>
      </c>
      <c r="S256" s="50">
        <v>0</v>
      </c>
      <c r="T256" s="50">
        <v>0</v>
      </c>
      <c r="U256" s="50">
        <v>0</v>
      </c>
      <c r="V256" s="50">
        <v>0</v>
      </c>
      <c r="W256" s="50">
        <v>0</v>
      </c>
      <c r="X256" s="50">
        <v>0</v>
      </c>
      <c r="Y256" s="50">
        <v>0</v>
      </c>
      <c r="Z256" s="50">
        <v>0</v>
      </c>
      <c r="AA256" s="49" t="s">
        <v>48</v>
      </c>
      <c r="AB256" s="49" t="s">
        <v>48</v>
      </c>
      <c r="AC256" s="51"/>
    </row>
    <row r="257" spans="1:29" s="4" customFormat="1" ht="31.5" customHeight="1" outlineLevel="2" x14ac:dyDescent="0.25">
      <c r="A257" s="53" t="s">
        <v>418</v>
      </c>
      <c r="B257" s="60" t="s">
        <v>419</v>
      </c>
      <c r="C257" s="55" t="s">
        <v>37</v>
      </c>
      <c r="D257" s="50">
        <f t="shared" ref="D257:Z257" si="14">IF(D$20="Факт",IF(LEFT(C$19,4)="2019","-",0),IF(D$20="Утвержденный план",0,"-"))</f>
        <v>0</v>
      </c>
      <c r="E257" s="50">
        <f t="shared" si="14"/>
        <v>0</v>
      </c>
      <c r="F257" s="50">
        <f t="shared" si="14"/>
        <v>0</v>
      </c>
      <c r="G257" s="50">
        <f t="shared" si="14"/>
        <v>0</v>
      </c>
      <c r="H257" s="50">
        <f t="shared" si="14"/>
        <v>0</v>
      </c>
      <c r="I257" s="50">
        <f t="shared" si="14"/>
        <v>0</v>
      </c>
      <c r="J257" s="50">
        <f t="shared" si="14"/>
        <v>0</v>
      </c>
      <c r="K257" s="50">
        <f t="shared" si="14"/>
        <v>0</v>
      </c>
      <c r="L257" s="50">
        <f t="shared" si="14"/>
        <v>0</v>
      </c>
      <c r="M257" s="50">
        <f t="shared" si="14"/>
        <v>0</v>
      </c>
      <c r="N257" s="50" t="str">
        <f t="shared" si="14"/>
        <v>-</v>
      </c>
      <c r="O257" s="50">
        <f t="shared" si="14"/>
        <v>0</v>
      </c>
      <c r="P257" s="50" t="str">
        <f t="shared" si="14"/>
        <v>-</v>
      </c>
      <c r="Q257" s="50">
        <f t="shared" si="14"/>
        <v>0</v>
      </c>
      <c r="R257" s="50" t="str">
        <f t="shared" si="14"/>
        <v>-</v>
      </c>
      <c r="S257" s="50">
        <f t="shared" si="14"/>
        <v>0</v>
      </c>
      <c r="T257" s="50" t="str">
        <f t="shared" si="14"/>
        <v>-</v>
      </c>
      <c r="U257" s="50">
        <f t="shared" si="14"/>
        <v>0</v>
      </c>
      <c r="V257" s="50" t="str">
        <f t="shared" si="14"/>
        <v>-</v>
      </c>
      <c r="W257" s="50">
        <f t="shared" si="14"/>
        <v>0</v>
      </c>
      <c r="X257" s="50" t="str">
        <f t="shared" si="14"/>
        <v>-</v>
      </c>
      <c r="Y257" s="50">
        <f t="shared" si="14"/>
        <v>0</v>
      </c>
      <c r="Z257" s="50" t="str">
        <f t="shared" si="14"/>
        <v>-</v>
      </c>
      <c r="AA257" s="50" t="s">
        <v>48</v>
      </c>
      <c r="AB257" s="50" t="s">
        <v>48</v>
      </c>
      <c r="AC257" s="51"/>
    </row>
    <row r="258" spans="1:29" s="4" customFormat="1" ht="15.75" customHeight="1" outlineLevel="2" x14ac:dyDescent="0.25">
      <c r="A258" s="53" t="s">
        <v>420</v>
      </c>
      <c r="B258" s="61" t="s">
        <v>417</v>
      </c>
      <c r="C258" s="55" t="s">
        <v>37</v>
      </c>
      <c r="D258" s="50">
        <v>0</v>
      </c>
      <c r="E258" s="50">
        <v>0</v>
      </c>
      <c r="F258" s="50">
        <v>0</v>
      </c>
      <c r="G258" s="50">
        <v>0</v>
      </c>
      <c r="H258" s="50">
        <v>0</v>
      </c>
      <c r="I258" s="50">
        <v>0</v>
      </c>
      <c r="J258" s="50">
        <v>0</v>
      </c>
      <c r="K258" s="50">
        <v>0</v>
      </c>
      <c r="L258" s="50">
        <v>0</v>
      </c>
      <c r="M258" s="50">
        <v>0</v>
      </c>
      <c r="N258" s="50">
        <v>0</v>
      </c>
      <c r="O258" s="50">
        <v>0</v>
      </c>
      <c r="P258" s="50">
        <v>0</v>
      </c>
      <c r="Q258" s="50">
        <v>0</v>
      </c>
      <c r="R258" s="50">
        <v>0</v>
      </c>
      <c r="S258" s="50">
        <v>0</v>
      </c>
      <c r="T258" s="50">
        <v>0</v>
      </c>
      <c r="U258" s="50">
        <v>0</v>
      </c>
      <c r="V258" s="50">
        <v>0</v>
      </c>
      <c r="W258" s="50">
        <v>0</v>
      </c>
      <c r="X258" s="50">
        <v>0</v>
      </c>
      <c r="Y258" s="50">
        <v>0</v>
      </c>
      <c r="Z258" s="50">
        <v>0</v>
      </c>
      <c r="AA258" s="49" t="s">
        <v>48</v>
      </c>
      <c r="AB258" s="49" t="s">
        <v>48</v>
      </c>
      <c r="AC258" s="51"/>
    </row>
    <row r="259" spans="1:29" s="4" customFormat="1" ht="31.5" customHeight="1" outlineLevel="2" x14ac:dyDescent="0.25">
      <c r="A259" s="53" t="s">
        <v>421</v>
      </c>
      <c r="B259" s="60" t="s">
        <v>43</v>
      </c>
      <c r="C259" s="55" t="s">
        <v>37</v>
      </c>
      <c r="D259" s="50">
        <f t="shared" ref="D259:Z259" si="15">IF(D$20="Факт",IF(LEFT(C$19,4)="2019","-",0),IF(D$20="Утвержденный план",0,"-"))</f>
        <v>0</v>
      </c>
      <c r="E259" s="50">
        <f t="shared" si="15"/>
        <v>0</v>
      </c>
      <c r="F259" s="50">
        <f t="shared" si="15"/>
        <v>0</v>
      </c>
      <c r="G259" s="50">
        <f t="shared" si="15"/>
        <v>0</v>
      </c>
      <c r="H259" s="50">
        <f t="shared" si="15"/>
        <v>0</v>
      </c>
      <c r="I259" s="50">
        <f t="shared" si="15"/>
        <v>0</v>
      </c>
      <c r="J259" s="50">
        <f t="shared" si="15"/>
        <v>0</v>
      </c>
      <c r="K259" s="50">
        <f t="shared" si="15"/>
        <v>0</v>
      </c>
      <c r="L259" s="50">
        <f t="shared" si="15"/>
        <v>0</v>
      </c>
      <c r="M259" s="50">
        <f t="shared" si="15"/>
        <v>0</v>
      </c>
      <c r="N259" s="50" t="str">
        <f t="shared" si="15"/>
        <v>-</v>
      </c>
      <c r="O259" s="50">
        <f t="shared" si="15"/>
        <v>0</v>
      </c>
      <c r="P259" s="50" t="str">
        <f t="shared" si="15"/>
        <v>-</v>
      </c>
      <c r="Q259" s="50">
        <f t="shared" si="15"/>
        <v>0</v>
      </c>
      <c r="R259" s="50" t="str">
        <f t="shared" si="15"/>
        <v>-</v>
      </c>
      <c r="S259" s="50">
        <f t="shared" si="15"/>
        <v>0</v>
      </c>
      <c r="T259" s="50" t="str">
        <f t="shared" si="15"/>
        <v>-</v>
      </c>
      <c r="U259" s="50">
        <f t="shared" si="15"/>
        <v>0</v>
      </c>
      <c r="V259" s="50" t="str">
        <f t="shared" si="15"/>
        <v>-</v>
      </c>
      <c r="W259" s="50">
        <f t="shared" si="15"/>
        <v>0</v>
      </c>
      <c r="X259" s="50" t="str">
        <f t="shared" si="15"/>
        <v>-</v>
      </c>
      <c r="Y259" s="50">
        <f t="shared" si="15"/>
        <v>0</v>
      </c>
      <c r="Z259" s="50" t="str">
        <f t="shared" si="15"/>
        <v>-</v>
      </c>
      <c r="AA259" s="50" t="s">
        <v>48</v>
      </c>
      <c r="AB259" s="50" t="s">
        <v>48</v>
      </c>
      <c r="AC259" s="51"/>
    </row>
    <row r="260" spans="1:29" s="4" customFormat="1" ht="15.75" customHeight="1" outlineLevel="2" x14ac:dyDescent="0.25">
      <c r="A260" s="53" t="s">
        <v>422</v>
      </c>
      <c r="B260" s="61" t="s">
        <v>417</v>
      </c>
      <c r="C260" s="55" t="s">
        <v>37</v>
      </c>
      <c r="D260" s="50">
        <v>0</v>
      </c>
      <c r="E260" s="50">
        <v>0</v>
      </c>
      <c r="F260" s="50">
        <v>0</v>
      </c>
      <c r="G260" s="50">
        <v>0</v>
      </c>
      <c r="H260" s="50">
        <v>0</v>
      </c>
      <c r="I260" s="50">
        <v>0</v>
      </c>
      <c r="J260" s="50">
        <v>0</v>
      </c>
      <c r="K260" s="50">
        <v>0</v>
      </c>
      <c r="L260" s="50">
        <v>0</v>
      </c>
      <c r="M260" s="50">
        <v>0</v>
      </c>
      <c r="N260" s="50">
        <v>0</v>
      </c>
      <c r="O260" s="50">
        <v>0</v>
      </c>
      <c r="P260" s="50">
        <v>0</v>
      </c>
      <c r="Q260" s="50">
        <v>0</v>
      </c>
      <c r="R260" s="50">
        <v>0</v>
      </c>
      <c r="S260" s="50">
        <v>0</v>
      </c>
      <c r="T260" s="50">
        <v>0</v>
      </c>
      <c r="U260" s="50">
        <v>0</v>
      </c>
      <c r="V260" s="50">
        <v>0</v>
      </c>
      <c r="W260" s="50">
        <v>0</v>
      </c>
      <c r="X260" s="50">
        <v>0</v>
      </c>
      <c r="Y260" s="50">
        <v>0</v>
      </c>
      <c r="Z260" s="50">
        <v>0</v>
      </c>
      <c r="AA260" s="49" t="s">
        <v>48</v>
      </c>
      <c r="AB260" s="49" t="s">
        <v>48</v>
      </c>
      <c r="AC260" s="51"/>
    </row>
    <row r="261" spans="1:29" s="4" customFormat="1" ht="31.5" customHeight="1" outlineLevel="2" x14ac:dyDescent="0.25">
      <c r="A261" s="53" t="s">
        <v>423</v>
      </c>
      <c r="B261" s="60" t="s">
        <v>45</v>
      </c>
      <c r="C261" s="55" t="s">
        <v>37</v>
      </c>
      <c r="D261" s="50">
        <v>0</v>
      </c>
      <c r="E261" s="50">
        <v>0</v>
      </c>
      <c r="F261" s="50">
        <v>0</v>
      </c>
      <c r="G261" s="50">
        <v>0</v>
      </c>
      <c r="H261" s="50">
        <v>0</v>
      </c>
      <c r="I261" s="50">
        <v>0</v>
      </c>
      <c r="J261" s="50">
        <v>0</v>
      </c>
      <c r="K261" s="50">
        <v>0</v>
      </c>
      <c r="L261" s="50">
        <v>0</v>
      </c>
      <c r="M261" s="50">
        <v>0</v>
      </c>
      <c r="N261" s="50">
        <v>0</v>
      </c>
      <c r="O261" s="50">
        <v>0</v>
      </c>
      <c r="P261" s="50">
        <v>0</v>
      </c>
      <c r="Q261" s="50">
        <v>0</v>
      </c>
      <c r="R261" s="50">
        <v>0</v>
      </c>
      <c r="S261" s="50">
        <v>0</v>
      </c>
      <c r="T261" s="50">
        <v>0</v>
      </c>
      <c r="U261" s="50">
        <v>0</v>
      </c>
      <c r="V261" s="50">
        <v>0</v>
      </c>
      <c r="W261" s="50">
        <v>0</v>
      </c>
      <c r="X261" s="50">
        <v>0</v>
      </c>
      <c r="Y261" s="50">
        <v>0</v>
      </c>
      <c r="Z261" s="50">
        <v>0</v>
      </c>
      <c r="AA261" s="49" t="s">
        <v>48</v>
      </c>
      <c r="AB261" s="49" t="s">
        <v>48</v>
      </c>
      <c r="AC261" s="51"/>
    </row>
    <row r="262" spans="1:29" s="4" customFormat="1" ht="15.75" customHeight="1" outlineLevel="2" x14ac:dyDescent="0.25">
      <c r="A262" s="53" t="s">
        <v>424</v>
      </c>
      <c r="B262" s="61" t="s">
        <v>417</v>
      </c>
      <c r="C262" s="55" t="s">
        <v>37</v>
      </c>
      <c r="D262" s="50">
        <v>0</v>
      </c>
      <c r="E262" s="50">
        <v>0</v>
      </c>
      <c r="F262" s="50">
        <v>0</v>
      </c>
      <c r="G262" s="50">
        <v>0</v>
      </c>
      <c r="H262" s="50">
        <v>0</v>
      </c>
      <c r="I262" s="50">
        <v>0</v>
      </c>
      <c r="J262" s="50">
        <v>0</v>
      </c>
      <c r="K262" s="50">
        <v>0</v>
      </c>
      <c r="L262" s="50">
        <v>0</v>
      </c>
      <c r="M262" s="50">
        <v>0</v>
      </c>
      <c r="N262" s="50">
        <v>0</v>
      </c>
      <c r="O262" s="50">
        <v>0</v>
      </c>
      <c r="P262" s="50">
        <v>0</v>
      </c>
      <c r="Q262" s="50">
        <v>0</v>
      </c>
      <c r="R262" s="50">
        <v>0</v>
      </c>
      <c r="S262" s="50">
        <v>0</v>
      </c>
      <c r="T262" s="50">
        <v>0</v>
      </c>
      <c r="U262" s="50">
        <v>0</v>
      </c>
      <c r="V262" s="50">
        <v>0</v>
      </c>
      <c r="W262" s="50">
        <v>0</v>
      </c>
      <c r="X262" s="50">
        <v>0</v>
      </c>
      <c r="Y262" s="50">
        <v>0</v>
      </c>
      <c r="Z262" s="50">
        <v>0</v>
      </c>
      <c r="AA262" s="49" t="s">
        <v>48</v>
      </c>
      <c r="AB262" s="49" t="s">
        <v>48</v>
      </c>
      <c r="AC262" s="51"/>
    </row>
    <row r="263" spans="1:29" s="4" customFormat="1" ht="15.75" customHeight="1" outlineLevel="1" x14ac:dyDescent="0.25">
      <c r="A263" s="53" t="s">
        <v>425</v>
      </c>
      <c r="B263" s="58" t="s">
        <v>426</v>
      </c>
      <c r="C263" s="55" t="s">
        <v>37</v>
      </c>
      <c r="D263" s="50" t="s">
        <v>48</v>
      </c>
      <c r="E263" s="50" t="s">
        <v>48</v>
      </c>
      <c r="F263" s="50" t="s">
        <v>48</v>
      </c>
      <c r="G263" s="50" t="s">
        <v>48</v>
      </c>
      <c r="H263" s="50" t="s">
        <v>48</v>
      </c>
      <c r="I263" s="50" t="s">
        <v>48</v>
      </c>
      <c r="J263" s="50" t="s">
        <v>48</v>
      </c>
      <c r="K263" s="50" t="s">
        <v>48</v>
      </c>
      <c r="L263" s="50" t="s">
        <v>48</v>
      </c>
      <c r="M263" s="50" t="s">
        <v>48</v>
      </c>
      <c r="N263" s="50" t="s">
        <v>48</v>
      </c>
      <c r="O263" s="50" t="s">
        <v>48</v>
      </c>
      <c r="P263" s="50" t="s">
        <v>48</v>
      </c>
      <c r="Q263" s="50" t="s">
        <v>48</v>
      </c>
      <c r="R263" s="50" t="s">
        <v>48</v>
      </c>
      <c r="S263" s="50" t="s">
        <v>48</v>
      </c>
      <c r="T263" s="50" t="s">
        <v>48</v>
      </c>
      <c r="U263" s="50" t="s">
        <v>48</v>
      </c>
      <c r="V263" s="50" t="s">
        <v>48</v>
      </c>
      <c r="W263" s="50" t="s">
        <v>48</v>
      </c>
      <c r="X263" s="50" t="s">
        <v>48</v>
      </c>
      <c r="Y263" s="50" t="s">
        <v>48</v>
      </c>
      <c r="Z263" s="50" t="s">
        <v>48</v>
      </c>
      <c r="AA263" s="50" t="s">
        <v>48</v>
      </c>
      <c r="AB263" s="50" t="s">
        <v>48</v>
      </c>
      <c r="AC263" s="51"/>
    </row>
    <row r="264" spans="1:29" s="4" customFormat="1" ht="15.75" customHeight="1" outlineLevel="2" x14ac:dyDescent="0.25">
      <c r="A264" s="53" t="s">
        <v>427</v>
      </c>
      <c r="B264" s="60" t="s">
        <v>417</v>
      </c>
      <c r="C264" s="55" t="s">
        <v>37</v>
      </c>
      <c r="D264" s="50" t="s">
        <v>48</v>
      </c>
      <c r="E264" s="50" t="s">
        <v>48</v>
      </c>
      <c r="F264" s="50" t="s">
        <v>48</v>
      </c>
      <c r="G264" s="50" t="s">
        <v>48</v>
      </c>
      <c r="H264" s="50" t="s">
        <v>48</v>
      </c>
      <c r="I264" s="50" t="s">
        <v>48</v>
      </c>
      <c r="J264" s="50" t="s">
        <v>48</v>
      </c>
      <c r="K264" s="50" t="s">
        <v>48</v>
      </c>
      <c r="L264" s="50" t="s">
        <v>48</v>
      </c>
      <c r="M264" s="50" t="s">
        <v>48</v>
      </c>
      <c r="N264" s="50" t="s">
        <v>48</v>
      </c>
      <c r="O264" s="50" t="s">
        <v>48</v>
      </c>
      <c r="P264" s="50" t="s">
        <v>48</v>
      </c>
      <c r="Q264" s="50" t="s">
        <v>48</v>
      </c>
      <c r="R264" s="50" t="s">
        <v>48</v>
      </c>
      <c r="S264" s="50" t="s">
        <v>48</v>
      </c>
      <c r="T264" s="50" t="s">
        <v>48</v>
      </c>
      <c r="U264" s="50" t="s">
        <v>48</v>
      </c>
      <c r="V264" s="50" t="s">
        <v>48</v>
      </c>
      <c r="W264" s="50" t="s">
        <v>48</v>
      </c>
      <c r="X264" s="50" t="s">
        <v>48</v>
      </c>
      <c r="Y264" s="50" t="s">
        <v>48</v>
      </c>
      <c r="Z264" s="50" t="s">
        <v>48</v>
      </c>
      <c r="AA264" s="50" t="s">
        <v>48</v>
      </c>
      <c r="AB264" s="50" t="s">
        <v>48</v>
      </c>
      <c r="AC264" s="51"/>
    </row>
    <row r="265" spans="1:29" s="4" customFormat="1" outlineLevel="1" x14ac:dyDescent="0.25">
      <c r="A265" s="53" t="s">
        <v>428</v>
      </c>
      <c r="B265" s="57" t="s">
        <v>429</v>
      </c>
      <c r="C265" s="55" t="s">
        <v>37</v>
      </c>
      <c r="D265" s="50">
        <v>719.58690999999999</v>
      </c>
      <c r="E265" s="50">
        <v>700.86705000000006</v>
      </c>
      <c r="F265" s="50">
        <v>1315.625877986648</v>
      </c>
      <c r="G265" s="50">
        <v>1348.7451136066102</v>
      </c>
      <c r="H265" s="50">
        <v>944.23029098964844</v>
      </c>
      <c r="I265" s="50">
        <v>1173.2314157666101</v>
      </c>
      <c r="J265" s="50">
        <v>801.65760511832184</v>
      </c>
      <c r="K265" s="50">
        <v>726.48237307162162</v>
      </c>
      <c r="L265" s="50">
        <v>700.19499034964736</v>
      </c>
      <c r="M265" s="50">
        <v>709.23338085087767</v>
      </c>
      <c r="N265" s="50">
        <v>776.13467083348303</v>
      </c>
      <c r="O265" s="50">
        <v>720.82328083444759</v>
      </c>
      <c r="P265" s="50">
        <v>841.40207816918371</v>
      </c>
      <c r="Q265" s="50">
        <v>736.7283096604981</v>
      </c>
      <c r="R265" s="50">
        <v>735.99488029834606</v>
      </c>
      <c r="S265" s="50">
        <v>710.20418284540256</v>
      </c>
      <c r="T265" s="50">
        <v>755.80690219459677</v>
      </c>
      <c r="U265" s="50">
        <v>708.15022068488224</v>
      </c>
      <c r="V265" s="50">
        <v>776.29248143419477</v>
      </c>
      <c r="W265" s="50">
        <v>706.03463965954631</v>
      </c>
      <c r="X265" s="50">
        <v>797.51494846656169</v>
      </c>
      <c r="Y265" s="50">
        <v>703.85559120345113</v>
      </c>
      <c r="Z265" s="50">
        <v>819.19815802655933</v>
      </c>
      <c r="AA265" s="49" t="s">
        <v>48</v>
      </c>
      <c r="AB265" s="49" t="s">
        <v>48</v>
      </c>
      <c r="AC265" s="62"/>
    </row>
    <row r="266" spans="1:29" s="4" customFormat="1" ht="15.75" customHeight="1" outlineLevel="2" x14ac:dyDescent="0.25">
      <c r="A266" s="53" t="s">
        <v>430</v>
      </c>
      <c r="B266" s="60" t="s">
        <v>417</v>
      </c>
      <c r="C266" s="55" t="s">
        <v>37</v>
      </c>
      <c r="D266" s="50">
        <v>422.21668118999997</v>
      </c>
      <c r="E266" s="50">
        <v>462.54958642000008</v>
      </c>
      <c r="F266" s="50">
        <v>822.47799999999995</v>
      </c>
      <c r="G266" s="50">
        <v>669.6</v>
      </c>
      <c r="H266" s="50">
        <v>297.79599999999999</v>
      </c>
      <c r="I266" s="50">
        <v>468.5</v>
      </c>
      <c r="J266" s="50">
        <v>261.27876861999999</v>
      </c>
      <c r="K266" s="50">
        <v>395.5571349566838</v>
      </c>
      <c r="L266" s="50">
        <v>175.39688568000011</v>
      </c>
      <c r="M266" s="50">
        <v>176.22053406499833</v>
      </c>
      <c r="N266" s="50">
        <v>319.51221645999993</v>
      </c>
      <c r="O266" s="50">
        <v>240.19090717955416</v>
      </c>
      <c r="P266" s="50">
        <v>322.45235183817636</v>
      </c>
      <c r="Q266" s="50">
        <v>203.15475664258085</v>
      </c>
      <c r="R266" s="50">
        <v>245.40319355067891</v>
      </c>
      <c r="S266" s="50">
        <v>140.6720278966236</v>
      </c>
      <c r="T266" s="50">
        <v>247.81302515634678</v>
      </c>
      <c r="U266" s="50">
        <v>100.45032454175575</v>
      </c>
      <c r="V266" s="50">
        <v>250.54863390852717</v>
      </c>
      <c r="W266" s="50">
        <v>98.334743516164593</v>
      </c>
      <c r="X266" s="50">
        <v>252.35313407872738</v>
      </c>
      <c r="Y266" s="50">
        <v>96.155695060069434</v>
      </c>
      <c r="Z266" s="50">
        <v>274.03634363872493</v>
      </c>
      <c r="AA266" s="49" t="s">
        <v>48</v>
      </c>
      <c r="AB266" s="49" t="s">
        <v>48</v>
      </c>
      <c r="AC266" s="62"/>
    </row>
    <row r="267" spans="1:29" s="4" customFormat="1" ht="15.75" customHeight="1" outlineLevel="1" x14ac:dyDescent="0.25">
      <c r="A267" s="53" t="s">
        <v>431</v>
      </c>
      <c r="B267" s="57" t="s">
        <v>432</v>
      </c>
      <c r="C267" s="55" t="s">
        <v>37</v>
      </c>
      <c r="D267" s="50" t="s">
        <v>48</v>
      </c>
      <c r="E267" s="50" t="s">
        <v>48</v>
      </c>
      <c r="F267" s="50" t="s">
        <v>48</v>
      </c>
      <c r="G267" s="50" t="s">
        <v>48</v>
      </c>
      <c r="H267" s="50" t="s">
        <v>48</v>
      </c>
      <c r="I267" s="50" t="s">
        <v>48</v>
      </c>
      <c r="J267" s="50" t="s">
        <v>48</v>
      </c>
      <c r="K267" s="50" t="s">
        <v>48</v>
      </c>
      <c r="L267" s="50" t="s">
        <v>48</v>
      </c>
      <c r="M267" s="50" t="s">
        <v>48</v>
      </c>
      <c r="N267" s="50" t="s">
        <v>48</v>
      </c>
      <c r="O267" s="50" t="s">
        <v>48</v>
      </c>
      <c r="P267" s="50" t="s">
        <v>48</v>
      </c>
      <c r="Q267" s="50" t="s">
        <v>48</v>
      </c>
      <c r="R267" s="50" t="s">
        <v>48</v>
      </c>
      <c r="S267" s="50" t="s">
        <v>48</v>
      </c>
      <c r="T267" s="50" t="s">
        <v>48</v>
      </c>
      <c r="U267" s="50" t="s">
        <v>48</v>
      </c>
      <c r="V267" s="50" t="s">
        <v>48</v>
      </c>
      <c r="W267" s="50" t="s">
        <v>48</v>
      </c>
      <c r="X267" s="50" t="s">
        <v>48</v>
      </c>
      <c r="Y267" s="50" t="s">
        <v>48</v>
      </c>
      <c r="Z267" s="50" t="s">
        <v>48</v>
      </c>
      <c r="AA267" s="50" t="s">
        <v>48</v>
      </c>
      <c r="AB267" s="50" t="s">
        <v>48</v>
      </c>
      <c r="AC267" s="51"/>
    </row>
    <row r="268" spans="1:29" s="4" customFormat="1" ht="15.75" customHeight="1" outlineLevel="2" x14ac:dyDescent="0.25">
      <c r="A268" s="53" t="s">
        <v>433</v>
      </c>
      <c r="B268" s="60" t="s">
        <v>417</v>
      </c>
      <c r="C268" s="55" t="s">
        <v>37</v>
      </c>
      <c r="D268" s="50" t="s">
        <v>48</v>
      </c>
      <c r="E268" s="50" t="s">
        <v>48</v>
      </c>
      <c r="F268" s="50" t="s">
        <v>48</v>
      </c>
      <c r="G268" s="50" t="s">
        <v>48</v>
      </c>
      <c r="H268" s="50" t="s">
        <v>48</v>
      </c>
      <c r="I268" s="50" t="s">
        <v>48</v>
      </c>
      <c r="J268" s="50" t="s">
        <v>48</v>
      </c>
      <c r="K268" s="50" t="s">
        <v>48</v>
      </c>
      <c r="L268" s="50" t="s">
        <v>48</v>
      </c>
      <c r="M268" s="50" t="s">
        <v>48</v>
      </c>
      <c r="N268" s="50" t="s">
        <v>48</v>
      </c>
      <c r="O268" s="50" t="s">
        <v>48</v>
      </c>
      <c r="P268" s="50" t="s">
        <v>48</v>
      </c>
      <c r="Q268" s="50" t="s">
        <v>48</v>
      </c>
      <c r="R268" s="50" t="s">
        <v>48</v>
      </c>
      <c r="S268" s="50" t="s">
        <v>48</v>
      </c>
      <c r="T268" s="50" t="s">
        <v>48</v>
      </c>
      <c r="U268" s="50" t="s">
        <v>48</v>
      </c>
      <c r="V268" s="50" t="s">
        <v>48</v>
      </c>
      <c r="W268" s="50" t="s">
        <v>48</v>
      </c>
      <c r="X268" s="50" t="s">
        <v>48</v>
      </c>
      <c r="Y268" s="50" t="s">
        <v>48</v>
      </c>
      <c r="Z268" s="50" t="s">
        <v>48</v>
      </c>
      <c r="AA268" s="50" t="s">
        <v>48</v>
      </c>
      <c r="AB268" s="50" t="s">
        <v>48</v>
      </c>
      <c r="AC268" s="51"/>
    </row>
    <row r="269" spans="1:29" s="4" customFormat="1" outlineLevel="1" x14ac:dyDescent="0.25">
      <c r="A269" s="53" t="s">
        <v>434</v>
      </c>
      <c r="B269" s="57" t="s">
        <v>435</v>
      </c>
      <c r="C269" s="55" t="s">
        <v>37</v>
      </c>
      <c r="D269" s="50">
        <v>0</v>
      </c>
      <c r="E269" s="50">
        <v>0</v>
      </c>
      <c r="F269" s="50">
        <v>0</v>
      </c>
      <c r="G269" s="50">
        <v>0</v>
      </c>
      <c r="H269" s="50">
        <v>0</v>
      </c>
      <c r="I269" s="50">
        <v>0</v>
      </c>
      <c r="J269" s="50">
        <v>0</v>
      </c>
      <c r="K269" s="50">
        <v>0</v>
      </c>
      <c r="L269" s="50">
        <v>0</v>
      </c>
      <c r="M269" s="50">
        <v>0</v>
      </c>
      <c r="N269" s="50">
        <v>0</v>
      </c>
      <c r="O269" s="50">
        <v>0</v>
      </c>
      <c r="P269" s="50">
        <v>0</v>
      </c>
      <c r="Q269" s="50">
        <v>0</v>
      </c>
      <c r="R269" s="50">
        <v>0</v>
      </c>
      <c r="S269" s="50">
        <v>0</v>
      </c>
      <c r="T269" s="50">
        <v>0</v>
      </c>
      <c r="U269" s="50">
        <v>0</v>
      </c>
      <c r="V269" s="50">
        <v>0</v>
      </c>
      <c r="W269" s="50">
        <v>0</v>
      </c>
      <c r="X269" s="50">
        <v>0</v>
      </c>
      <c r="Y269" s="50">
        <v>0</v>
      </c>
      <c r="Z269" s="50">
        <v>0</v>
      </c>
      <c r="AA269" s="49" t="s">
        <v>48</v>
      </c>
      <c r="AB269" s="49" t="s">
        <v>48</v>
      </c>
      <c r="AC269" s="51"/>
    </row>
    <row r="270" spans="1:29" s="4" customFormat="1" ht="15.75" customHeight="1" outlineLevel="2" x14ac:dyDescent="0.25">
      <c r="A270" s="53" t="s">
        <v>436</v>
      </c>
      <c r="B270" s="60" t="s">
        <v>417</v>
      </c>
      <c r="C270" s="55" t="s">
        <v>37</v>
      </c>
      <c r="D270" s="50">
        <v>0</v>
      </c>
      <c r="E270" s="50">
        <v>0</v>
      </c>
      <c r="F270" s="50">
        <v>0</v>
      </c>
      <c r="G270" s="50">
        <v>0</v>
      </c>
      <c r="H270" s="50">
        <v>0</v>
      </c>
      <c r="I270" s="50">
        <v>0</v>
      </c>
      <c r="J270" s="50">
        <v>0</v>
      </c>
      <c r="K270" s="50">
        <v>0</v>
      </c>
      <c r="L270" s="50">
        <v>0</v>
      </c>
      <c r="M270" s="50">
        <v>0</v>
      </c>
      <c r="N270" s="50">
        <v>0</v>
      </c>
      <c r="O270" s="50">
        <v>0</v>
      </c>
      <c r="P270" s="50">
        <v>0</v>
      </c>
      <c r="Q270" s="50">
        <v>0</v>
      </c>
      <c r="R270" s="50">
        <v>0</v>
      </c>
      <c r="S270" s="50">
        <v>0</v>
      </c>
      <c r="T270" s="50">
        <v>0</v>
      </c>
      <c r="U270" s="50">
        <v>0</v>
      </c>
      <c r="V270" s="50">
        <v>0</v>
      </c>
      <c r="W270" s="50">
        <v>0</v>
      </c>
      <c r="X270" s="50">
        <v>0</v>
      </c>
      <c r="Y270" s="50">
        <v>0</v>
      </c>
      <c r="Z270" s="50">
        <v>0</v>
      </c>
      <c r="AA270" s="49" t="s">
        <v>48</v>
      </c>
      <c r="AB270" s="49" t="s">
        <v>48</v>
      </c>
      <c r="AC270" s="51"/>
    </row>
    <row r="271" spans="1:29" s="4" customFormat="1" ht="15.75" customHeight="1" outlineLevel="1" x14ac:dyDescent="0.25">
      <c r="A271" s="53" t="s">
        <v>437</v>
      </c>
      <c r="B271" s="57" t="s">
        <v>438</v>
      </c>
      <c r="C271" s="55" t="s">
        <v>37</v>
      </c>
      <c r="D271" s="50">
        <v>1431.1703173599999</v>
      </c>
      <c r="E271" s="50">
        <v>3067.8883849999997</v>
      </c>
      <c r="F271" s="50">
        <v>1713.1913126500024</v>
      </c>
      <c r="G271" s="50">
        <v>0</v>
      </c>
      <c r="H271" s="50">
        <v>1003.8708711299998</v>
      </c>
      <c r="I271" s="50">
        <v>0</v>
      </c>
      <c r="J271" s="50">
        <v>0</v>
      </c>
      <c r="K271" s="50">
        <v>0</v>
      </c>
      <c r="L271" s="50">
        <v>0.27539094999999908</v>
      </c>
      <c r="M271" s="50">
        <v>0</v>
      </c>
      <c r="N271" s="50">
        <v>1.8917489796876906E-13</v>
      </c>
      <c r="O271" s="50">
        <v>0</v>
      </c>
      <c r="P271" s="50">
        <v>0</v>
      </c>
      <c r="Q271" s="50">
        <v>0</v>
      </c>
      <c r="R271" s="50">
        <v>0</v>
      </c>
      <c r="S271" s="50">
        <v>0</v>
      </c>
      <c r="T271" s="50">
        <v>0</v>
      </c>
      <c r="U271" s="50">
        <v>0</v>
      </c>
      <c r="V271" s="50">
        <v>0</v>
      </c>
      <c r="W271" s="50">
        <v>0</v>
      </c>
      <c r="X271" s="50">
        <v>0</v>
      </c>
      <c r="Y271" s="50">
        <v>0</v>
      </c>
      <c r="Z271" s="50">
        <v>0</v>
      </c>
      <c r="AA271" s="49" t="s">
        <v>48</v>
      </c>
      <c r="AB271" s="49" t="s">
        <v>48</v>
      </c>
      <c r="AC271" s="51"/>
    </row>
    <row r="272" spans="1:29" s="4" customFormat="1" ht="15.75" customHeight="1" outlineLevel="2" x14ac:dyDescent="0.25">
      <c r="A272" s="53" t="s">
        <v>439</v>
      </c>
      <c r="B272" s="60" t="s">
        <v>417</v>
      </c>
      <c r="C272" s="55" t="s">
        <v>37</v>
      </c>
      <c r="D272" s="50">
        <v>932.63154971200004</v>
      </c>
      <c r="E272" s="50">
        <v>2274.3235857399991</v>
      </c>
      <c r="F272" s="50">
        <v>1713.1913126500024</v>
      </c>
      <c r="G272" s="50">
        <v>0</v>
      </c>
      <c r="H272" s="50">
        <v>1003.8708711300003</v>
      </c>
      <c r="I272" s="50">
        <v>0</v>
      </c>
      <c r="J272" s="50">
        <v>0</v>
      </c>
      <c r="K272" s="50">
        <v>0</v>
      </c>
      <c r="L272" s="50">
        <v>0.27539095000026281</v>
      </c>
      <c r="M272" s="50">
        <v>0</v>
      </c>
      <c r="N272" s="50">
        <v>1.8917489796876906E-13</v>
      </c>
      <c r="O272" s="50">
        <v>0</v>
      </c>
      <c r="P272" s="50">
        <v>0</v>
      </c>
      <c r="Q272" s="50">
        <v>0</v>
      </c>
      <c r="R272" s="50">
        <v>0</v>
      </c>
      <c r="S272" s="50">
        <v>0</v>
      </c>
      <c r="T272" s="50">
        <v>0</v>
      </c>
      <c r="U272" s="50">
        <v>0</v>
      </c>
      <c r="V272" s="50">
        <v>0</v>
      </c>
      <c r="W272" s="50">
        <v>0</v>
      </c>
      <c r="X272" s="50">
        <v>0</v>
      </c>
      <c r="Y272" s="50">
        <v>0</v>
      </c>
      <c r="Z272" s="50">
        <v>0</v>
      </c>
      <c r="AA272" s="49" t="s">
        <v>48</v>
      </c>
      <c r="AB272" s="49" t="s">
        <v>48</v>
      </c>
      <c r="AC272" s="51"/>
    </row>
    <row r="273" spans="1:29" s="4" customFormat="1" ht="15.75" customHeight="1" outlineLevel="1" x14ac:dyDescent="0.25">
      <c r="A273" s="53" t="s">
        <v>440</v>
      </c>
      <c r="B273" s="57" t="s">
        <v>441</v>
      </c>
      <c r="C273" s="55" t="s">
        <v>37</v>
      </c>
      <c r="D273" s="50" t="s">
        <v>48</v>
      </c>
      <c r="E273" s="50" t="s">
        <v>48</v>
      </c>
      <c r="F273" s="50" t="s">
        <v>48</v>
      </c>
      <c r="G273" s="50" t="s">
        <v>48</v>
      </c>
      <c r="H273" s="50" t="s">
        <v>48</v>
      </c>
      <c r="I273" s="50" t="s">
        <v>48</v>
      </c>
      <c r="J273" s="50" t="s">
        <v>48</v>
      </c>
      <c r="K273" s="50" t="s">
        <v>48</v>
      </c>
      <c r="L273" s="50" t="s">
        <v>48</v>
      </c>
      <c r="M273" s="50" t="s">
        <v>48</v>
      </c>
      <c r="N273" s="50" t="s">
        <v>48</v>
      </c>
      <c r="O273" s="50" t="s">
        <v>48</v>
      </c>
      <c r="P273" s="50" t="s">
        <v>48</v>
      </c>
      <c r="Q273" s="50" t="s">
        <v>48</v>
      </c>
      <c r="R273" s="50" t="s">
        <v>48</v>
      </c>
      <c r="S273" s="50" t="s">
        <v>48</v>
      </c>
      <c r="T273" s="50" t="s">
        <v>48</v>
      </c>
      <c r="U273" s="50" t="s">
        <v>48</v>
      </c>
      <c r="V273" s="50" t="s">
        <v>48</v>
      </c>
      <c r="W273" s="50" t="s">
        <v>48</v>
      </c>
      <c r="X273" s="50" t="s">
        <v>48</v>
      </c>
      <c r="Y273" s="50" t="s">
        <v>48</v>
      </c>
      <c r="Z273" s="50" t="s">
        <v>48</v>
      </c>
      <c r="AA273" s="50" t="s">
        <v>48</v>
      </c>
      <c r="AB273" s="50" t="s">
        <v>48</v>
      </c>
      <c r="AC273" s="51"/>
    </row>
    <row r="274" spans="1:29" s="4" customFormat="1" ht="15.75" customHeight="1" outlineLevel="2" x14ac:dyDescent="0.25">
      <c r="A274" s="53" t="s">
        <v>442</v>
      </c>
      <c r="B274" s="60" t="s">
        <v>417</v>
      </c>
      <c r="C274" s="55" t="s">
        <v>37</v>
      </c>
      <c r="D274" s="50" t="s">
        <v>48</v>
      </c>
      <c r="E274" s="50" t="s">
        <v>48</v>
      </c>
      <c r="F274" s="50" t="s">
        <v>48</v>
      </c>
      <c r="G274" s="50" t="s">
        <v>48</v>
      </c>
      <c r="H274" s="50" t="s">
        <v>48</v>
      </c>
      <c r="I274" s="50" t="s">
        <v>48</v>
      </c>
      <c r="J274" s="50" t="s">
        <v>48</v>
      </c>
      <c r="K274" s="50" t="s">
        <v>48</v>
      </c>
      <c r="L274" s="50" t="s">
        <v>48</v>
      </c>
      <c r="M274" s="50" t="s">
        <v>48</v>
      </c>
      <c r="N274" s="50" t="s">
        <v>48</v>
      </c>
      <c r="O274" s="50" t="s">
        <v>48</v>
      </c>
      <c r="P274" s="50" t="s">
        <v>48</v>
      </c>
      <c r="Q274" s="50" t="s">
        <v>48</v>
      </c>
      <c r="R274" s="50" t="s">
        <v>48</v>
      </c>
      <c r="S274" s="50" t="s">
        <v>48</v>
      </c>
      <c r="T274" s="50" t="s">
        <v>48</v>
      </c>
      <c r="U274" s="50" t="s">
        <v>48</v>
      </c>
      <c r="V274" s="50" t="s">
        <v>48</v>
      </c>
      <c r="W274" s="50" t="s">
        <v>48</v>
      </c>
      <c r="X274" s="50" t="s">
        <v>48</v>
      </c>
      <c r="Y274" s="50" t="s">
        <v>48</v>
      </c>
      <c r="Z274" s="50" t="s">
        <v>48</v>
      </c>
      <c r="AA274" s="50" t="s">
        <v>48</v>
      </c>
      <c r="AB274" s="50" t="s">
        <v>48</v>
      </c>
      <c r="AC274" s="51"/>
    </row>
    <row r="275" spans="1:29" s="4" customFormat="1" ht="31.5" customHeight="1" outlineLevel="1" x14ac:dyDescent="0.25">
      <c r="A275" s="53" t="s">
        <v>443</v>
      </c>
      <c r="B275" s="58" t="s">
        <v>444</v>
      </c>
      <c r="C275" s="55" t="s">
        <v>37</v>
      </c>
      <c r="D275" s="50" t="s">
        <v>48</v>
      </c>
      <c r="E275" s="50" t="s">
        <v>48</v>
      </c>
      <c r="F275" s="50" t="s">
        <v>48</v>
      </c>
      <c r="G275" s="50" t="s">
        <v>48</v>
      </c>
      <c r="H275" s="50" t="s">
        <v>48</v>
      </c>
      <c r="I275" s="50" t="s">
        <v>48</v>
      </c>
      <c r="J275" s="50" t="s">
        <v>48</v>
      </c>
      <c r="K275" s="50" t="s">
        <v>48</v>
      </c>
      <c r="L275" s="50" t="s">
        <v>48</v>
      </c>
      <c r="M275" s="50" t="s">
        <v>48</v>
      </c>
      <c r="N275" s="50" t="s">
        <v>48</v>
      </c>
      <c r="O275" s="50" t="s">
        <v>48</v>
      </c>
      <c r="P275" s="50" t="s">
        <v>48</v>
      </c>
      <c r="Q275" s="50" t="s">
        <v>48</v>
      </c>
      <c r="R275" s="50" t="s">
        <v>48</v>
      </c>
      <c r="S275" s="50" t="s">
        <v>48</v>
      </c>
      <c r="T275" s="50" t="s">
        <v>48</v>
      </c>
      <c r="U275" s="50" t="s">
        <v>48</v>
      </c>
      <c r="V275" s="50" t="s">
        <v>48</v>
      </c>
      <c r="W275" s="50" t="s">
        <v>48</v>
      </c>
      <c r="X275" s="50" t="s">
        <v>48</v>
      </c>
      <c r="Y275" s="50" t="s">
        <v>48</v>
      </c>
      <c r="Z275" s="50" t="s">
        <v>48</v>
      </c>
      <c r="AA275" s="50" t="s">
        <v>48</v>
      </c>
      <c r="AB275" s="50" t="s">
        <v>48</v>
      </c>
      <c r="AC275" s="51"/>
    </row>
    <row r="276" spans="1:29" s="4" customFormat="1" ht="15.75" customHeight="1" outlineLevel="2" x14ac:dyDescent="0.25">
      <c r="A276" s="53" t="s">
        <v>445</v>
      </c>
      <c r="B276" s="60" t="s">
        <v>417</v>
      </c>
      <c r="C276" s="55" t="s">
        <v>37</v>
      </c>
      <c r="D276" s="50" t="s">
        <v>48</v>
      </c>
      <c r="E276" s="50" t="s">
        <v>48</v>
      </c>
      <c r="F276" s="50" t="s">
        <v>48</v>
      </c>
      <c r="G276" s="50" t="s">
        <v>48</v>
      </c>
      <c r="H276" s="50" t="s">
        <v>48</v>
      </c>
      <c r="I276" s="50" t="s">
        <v>48</v>
      </c>
      <c r="J276" s="50" t="s">
        <v>48</v>
      </c>
      <c r="K276" s="50" t="s">
        <v>48</v>
      </c>
      <c r="L276" s="50" t="s">
        <v>48</v>
      </c>
      <c r="M276" s="50" t="s">
        <v>48</v>
      </c>
      <c r="N276" s="50" t="s">
        <v>48</v>
      </c>
      <c r="O276" s="50" t="s">
        <v>48</v>
      </c>
      <c r="P276" s="50" t="s">
        <v>48</v>
      </c>
      <c r="Q276" s="50" t="s">
        <v>48</v>
      </c>
      <c r="R276" s="50" t="s">
        <v>48</v>
      </c>
      <c r="S276" s="50" t="s">
        <v>48</v>
      </c>
      <c r="T276" s="50" t="s">
        <v>48</v>
      </c>
      <c r="U276" s="50" t="s">
        <v>48</v>
      </c>
      <c r="V276" s="50" t="s">
        <v>48</v>
      </c>
      <c r="W276" s="50" t="s">
        <v>48</v>
      </c>
      <c r="X276" s="50" t="s">
        <v>48</v>
      </c>
      <c r="Y276" s="50" t="s">
        <v>48</v>
      </c>
      <c r="Z276" s="50" t="s">
        <v>48</v>
      </c>
      <c r="AA276" s="50" t="s">
        <v>48</v>
      </c>
      <c r="AB276" s="50" t="s">
        <v>48</v>
      </c>
      <c r="AC276" s="51"/>
    </row>
    <row r="277" spans="1:29" s="4" customFormat="1" ht="15.75" customHeight="1" outlineLevel="2" x14ac:dyDescent="0.25">
      <c r="A277" s="53" t="s">
        <v>446</v>
      </c>
      <c r="B277" s="60" t="s">
        <v>62</v>
      </c>
      <c r="C277" s="55" t="s">
        <v>37</v>
      </c>
      <c r="D277" s="50" t="s">
        <v>48</v>
      </c>
      <c r="E277" s="50" t="s">
        <v>48</v>
      </c>
      <c r="F277" s="50" t="s">
        <v>48</v>
      </c>
      <c r="G277" s="50" t="s">
        <v>48</v>
      </c>
      <c r="H277" s="50" t="s">
        <v>48</v>
      </c>
      <c r="I277" s="50" t="s">
        <v>48</v>
      </c>
      <c r="J277" s="50" t="s">
        <v>48</v>
      </c>
      <c r="K277" s="50" t="s">
        <v>48</v>
      </c>
      <c r="L277" s="50" t="s">
        <v>48</v>
      </c>
      <c r="M277" s="50" t="s">
        <v>48</v>
      </c>
      <c r="N277" s="50" t="s">
        <v>48</v>
      </c>
      <c r="O277" s="50" t="s">
        <v>48</v>
      </c>
      <c r="P277" s="50" t="s">
        <v>48</v>
      </c>
      <c r="Q277" s="50" t="s">
        <v>48</v>
      </c>
      <c r="R277" s="50" t="s">
        <v>48</v>
      </c>
      <c r="S277" s="50" t="s">
        <v>48</v>
      </c>
      <c r="T277" s="50" t="s">
        <v>48</v>
      </c>
      <c r="U277" s="50" t="s">
        <v>48</v>
      </c>
      <c r="V277" s="50" t="s">
        <v>48</v>
      </c>
      <c r="W277" s="50" t="s">
        <v>48</v>
      </c>
      <c r="X277" s="50" t="s">
        <v>48</v>
      </c>
      <c r="Y277" s="50" t="s">
        <v>48</v>
      </c>
      <c r="Z277" s="50" t="s">
        <v>48</v>
      </c>
      <c r="AA277" s="50" t="s">
        <v>48</v>
      </c>
      <c r="AB277" s="50" t="s">
        <v>48</v>
      </c>
      <c r="AC277" s="51"/>
    </row>
    <row r="278" spans="1:29" s="4" customFormat="1" ht="15.75" customHeight="1" outlineLevel="2" x14ac:dyDescent="0.25">
      <c r="A278" s="53" t="s">
        <v>447</v>
      </c>
      <c r="B278" s="61" t="s">
        <v>417</v>
      </c>
      <c r="C278" s="55" t="s">
        <v>37</v>
      </c>
      <c r="D278" s="50" t="s">
        <v>48</v>
      </c>
      <c r="E278" s="50" t="s">
        <v>48</v>
      </c>
      <c r="F278" s="50" t="s">
        <v>48</v>
      </c>
      <c r="G278" s="50" t="s">
        <v>48</v>
      </c>
      <c r="H278" s="50" t="s">
        <v>48</v>
      </c>
      <c r="I278" s="50" t="s">
        <v>48</v>
      </c>
      <c r="J278" s="50" t="s">
        <v>48</v>
      </c>
      <c r="K278" s="50" t="s">
        <v>48</v>
      </c>
      <c r="L278" s="50" t="s">
        <v>48</v>
      </c>
      <c r="M278" s="50" t="s">
        <v>48</v>
      </c>
      <c r="N278" s="50" t="s">
        <v>48</v>
      </c>
      <c r="O278" s="50" t="s">
        <v>48</v>
      </c>
      <c r="P278" s="50" t="s">
        <v>48</v>
      </c>
      <c r="Q278" s="50" t="s">
        <v>48</v>
      </c>
      <c r="R278" s="50" t="s">
        <v>48</v>
      </c>
      <c r="S278" s="50" t="s">
        <v>48</v>
      </c>
      <c r="T278" s="50" t="s">
        <v>48</v>
      </c>
      <c r="U278" s="50" t="s">
        <v>48</v>
      </c>
      <c r="V278" s="50" t="s">
        <v>48</v>
      </c>
      <c r="W278" s="50" t="s">
        <v>48</v>
      </c>
      <c r="X278" s="50" t="s">
        <v>48</v>
      </c>
      <c r="Y278" s="50" t="s">
        <v>48</v>
      </c>
      <c r="Z278" s="50" t="s">
        <v>48</v>
      </c>
      <c r="AA278" s="50" t="s">
        <v>48</v>
      </c>
      <c r="AB278" s="50" t="s">
        <v>48</v>
      </c>
      <c r="AC278" s="51"/>
    </row>
    <row r="279" spans="1:29" s="4" customFormat="1" ht="15.75" customHeight="1" outlineLevel="2" x14ac:dyDescent="0.25">
      <c r="A279" s="53" t="s">
        <v>448</v>
      </c>
      <c r="B279" s="60" t="s">
        <v>64</v>
      </c>
      <c r="C279" s="55" t="s">
        <v>37</v>
      </c>
      <c r="D279" s="50" t="s">
        <v>48</v>
      </c>
      <c r="E279" s="50" t="s">
        <v>48</v>
      </c>
      <c r="F279" s="50" t="s">
        <v>48</v>
      </c>
      <c r="G279" s="50" t="s">
        <v>48</v>
      </c>
      <c r="H279" s="50" t="s">
        <v>48</v>
      </c>
      <c r="I279" s="50" t="s">
        <v>48</v>
      </c>
      <c r="J279" s="50" t="s">
        <v>48</v>
      </c>
      <c r="K279" s="50" t="s">
        <v>48</v>
      </c>
      <c r="L279" s="50" t="s">
        <v>48</v>
      </c>
      <c r="M279" s="50" t="s">
        <v>48</v>
      </c>
      <c r="N279" s="50" t="s">
        <v>48</v>
      </c>
      <c r="O279" s="50" t="s">
        <v>48</v>
      </c>
      <c r="P279" s="50" t="s">
        <v>48</v>
      </c>
      <c r="Q279" s="50" t="s">
        <v>48</v>
      </c>
      <c r="R279" s="50" t="s">
        <v>48</v>
      </c>
      <c r="S279" s="50" t="s">
        <v>48</v>
      </c>
      <c r="T279" s="50" t="s">
        <v>48</v>
      </c>
      <c r="U279" s="50" t="s">
        <v>48</v>
      </c>
      <c r="V279" s="50" t="s">
        <v>48</v>
      </c>
      <c r="W279" s="50" t="s">
        <v>48</v>
      </c>
      <c r="X279" s="50" t="s">
        <v>48</v>
      </c>
      <c r="Y279" s="50" t="s">
        <v>48</v>
      </c>
      <c r="Z279" s="50" t="s">
        <v>48</v>
      </c>
      <c r="AA279" s="50" t="s">
        <v>48</v>
      </c>
      <c r="AB279" s="50" t="s">
        <v>48</v>
      </c>
      <c r="AC279" s="51"/>
    </row>
    <row r="280" spans="1:29" s="4" customFormat="1" ht="15.75" customHeight="1" outlineLevel="2" x14ac:dyDescent="0.25">
      <c r="A280" s="53" t="s">
        <v>449</v>
      </c>
      <c r="B280" s="61" t="s">
        <v>417</v>
      </c>
      <c r="C280" s="55" t="s">
        <v>37</v>
      </c>
      <c r="D280" s="50" t="s">
        <v>48</v>
      </c>
      <c r="E280" s="50" t="s">
        <v>48</v>
      </c>
      <c r="F280" s="50" t="s">
        <v>48</v>
      </c>
      <c r="G280" s="50" t="s">
        <v>48</v>
      </c>
      <c r="H280" s="50" t="s">
        <v>48</v>
      </c>
      <c r="I280" s="50" t="s">
        <v>48</v>
      </c>
      <c r="J280" s="50" t="s">
        <v>48</v>
      </c>
      <c r="K280" s="50" t="s">
        <v>48</v>
      </c>
      <c r="L280" s="50" t="s">
        <v>48</v>
      </c>
      <c r="M280" s="50" t="s">
        <v>48</v>
      </c>
      <c r="N280" s="50" t="s">
        <v>48</v>
      </c>
      <c r="O280" s="50" t="s">
        <v>48</v>
      </c>
      <c r="P280" s="50" t="s">
        <v>48</v>
      </c>
      <c r="Q280" s="50" t="s">
        <v>48</v>
      </c>
      <c r="R280" s="50" t="s">
        <v>48</v>
      </c>
      <c r="S280" s="50" t="s">
        <v>48</v>
      </c>
      <c r="T280" s="50" t="s">
        <v>48</v>
      </c>
      <c r="U280" s="50" t="s">
        <v>48</v>
      </c>
      <c r="V280" s="50" t="s">
        <v>48</v>
      </c>
      <c r="W280" s="50" t="s">
        <v>48</v>
      </c>
      <c r="X280" s="50" t="s">
        <v>48</v>
      </c>
      <c r="Y280" s="50" t="s">
        <v>48</v>
      </c>
      <c r="Z280" s="50" t="s">
        <v>48</v>
      </c>
      <c r="AA280" s="50" t="s">
        <v>48</v>
      </c>
      <c r="AB280" s="50" t="s">
        <v>48</v>
      </c>
      <c r="AC280" s="51"/>
    </row>
    <row r="281" spans="1:29" s="4" customFormat="1" outlineLevel="1" x14ac:dyDescent="0.25">
      <c r="A281" s="53" t="s">
        <v>450</v>
      </c>
      <c r="B281" s="58" t="s">
        <v>451</v>
      </c>
      <c r="C281" s="55" t="s">
        <v>37</v>
      </c>
      <c r="D281" s="50">
        <v>97.010654855710797</v>
      </c>
      <c r="E281" s="50">
        <v>97.602058399349218</v>
      </c>
      <c r="F281" s="50">
        <v>134.00345118334889</v>
      </c>
      <c r="G281" s="50">
        <v>1267.9662809880997</v>
      </c>
      <c r="H281" s="50">
        <v>134.98829366762698</v>
      </c>
      <c r="I281" s="50">
        <v>1162.6971813442997</v>
      </c>
      <c r="J281" s="50">
        <v>60.331930130211752</v>
      </c>
      <c r="K281" s="50">
        <v>60.483643468415018</v>
      </c>
      <c r="L281" s="50">
        <v>98.935243058804275</v>
      </c>
      <c r="M281" s="50">
        <v>114.8519779638799</v>
      </c>
      <c r="N281" s="50">
        <v>153.64304943518155</v>
      </c>
      <c r="O281" s="50">
        <v>78.603563963879992</v>
      </c>
      <c r="P281" s="50">
        <v>95.486165082984712</v>
      </c>
      <c r="Q281" s="50">
        <v>58.216341661746242</v>
      </c>
      <c r="R281" s="50">
        <v>85.26111864765312</v>
      </c>
      <c r="S281" s="50">
        <v>56.124802678695346</v>
      </c>
      <c r="T281" s="50">
        <v>87.208514706151618</v>
      </c>
      <c r="U281" s="50">
        <v>53.764802678695446</v>
      </c>
      <c r="V281" s="50">
        <v>88.469480360151579</v>
      </c>
      <c r="W281" s="50">
        <v>53.764802678795377</v>
      </c>
      <c r="X281" s="50">
        <v>88.252985740159488</v>
      </c>
      <c r="Y281" s="50">
        <v>53.76480267879549</v>
      </c>
      <c r="Z281" s="50">
        <v>87.127562317211186</v>
      </c>
      <c r="AA281" s="49" t="s">
        <v>48</v>
      </c>
      <c r="AB281" s="49" t="s">
        <v>48</v>
      </c>
      <c r="AC281" s="62"/>
    </row>
    <row r="282" spans="1:29" s="4" customFormat="1" ht="15.75" customHeight="1" outlineLevel="2" x14ac:dyDescent="0.25">
      <c r="A282" s="53" t="s">
        <v>452</v>
      </c>
      <c r="B282" s="60" t="s">
        <v>417</v>
      </c>
      <c r="C282" s="55" t="s">
        <v>37</v>
      </c>
      <c r="D282" s="50">
        <v>22.772641282789934</v>
      </c>
      <c r="E282" s="50">
        <v>22.772641282789934</v>
      </c>
      <c r="F282" s="50">
        <v>22.772641282789934</v>
      </c>
      <c r="G282" s="50">
        <v>253.59325619761995</v>
      </c>
      <c r="H282" s="50">
        <v>0</v>
      </c>
      <c r="I282" s="50">
        <v>232.53943626885996</v>
      </c>
      <c r="J282" s="50">
        <v>0</v>
      </c>
      <c r="K282" s="50">
        <v>0</v>
      </c>
      <c r="L282" s="50">
        <v>12.132321707182978</v>
      </c>
      <c r="M282" s="50">
        <v>14.112727940823703</v>
      </c>
      <c r="N282" s="50">
        <v>13.317441700853749</v>
      </c>
      <c r="O282" s="50">
        <v>9.6586121811185137</v>
      </c>
      <c r="P282" s="50">
        <v>22.224549477750429</v>
      </c>
      <c r="Q282" s="50">
        <v>7.1534805593256579</v>
      </c>
      <c r="R282" s="50">
        <v>19.844656546073281</v>
      </c>
      <c r="S282" s="50">
        <v>6.8964774048349113</v>
      </c>
      <c r="T282" s="50">
        <v>20.297915525785243</v>
      </c>
      <c r="U282" s="50">
        <v>6.606486422254676</v>
      </c>
      <c r="V282" s="50">
        <v>20.591406931033191</v>
      </c>
      <c r="W282" s="50">
        <v>6.6064864225222379</v>
      </c>
      <c r="X282" s="50">
        <v>20.541017525072306</v>
      </c>
      <c r="Y282" s="50">
        <v>6.6064864225222379</v>
      </c>
      <c r="Z282" s="50">
        <v>20.279073751383521</v>
      </c>
      <c r="AA282" s="49" t="s">
        <v>48</v>
      </c>
      <c r="AB282" s="49" t="s">
        <v>48</v>
      </c>
      <c r="AC282" s="62"/>
    </row>
    <row r="283" spans="1:29" s="4" customFormat="1" x14ac:dyDescent="0.25">
      <c r="A283" s="47" t="s">
        <v>453</v>
      </c>
      <c r="B283" s="59" t="s">
        <v>454</v>
      </c>
      <c r="C283" s="49" t="s">
        <v>37</v>
      </c>
      <c r="D283" s="50">
        <v>1448.4830407618574</v>
      </c>
      <c r="E283" s="50">
        <v>2800.9258211361362</v>
      </c>
      <c r="F283" s="50">
        <v>1950.4649999642666</v>
      </c>
      <c r="G283" s="50">
        <v>1660.7044949246101</v>
      </c>
      <c r="H283" s="50">
        <v>1678.7338518112929</v>
      </c>
      <c r="I283" s="50">
        <v>1329.7399445739211</v>
      </c>
      <c r="J283" s="50">
        <v>1708.8475491290465</v>
      </c>
      <c r="K283" s="50">
        <v>2812.6216290685684</v>
      </c>
      <c r="L283" s="50">
        <v>1985.3234382790511</v>
      </c>
      <c r="M283" s="50">
        <v>1162.2928695221372</v>
      </c>
      <c r="N283" s="50">
        <v>1296.2939892720706</v>
      </c>
      <c r="O283" s="50">
        <v>1051.2860264677433</v>
      </c>
      <c r="P283" s="50">
        <v>1555.5245015539631</v>
      </c>
      <c r="Q283" s="50">
        <v>1059.7752566323391</v>
      </c>
      <c r="R283" s="50">
        <v>992.4988395323727</v>
      </c>
      <c r="S283" s="50">
        <v>1025.0805600860558</v>
      </c>
      <c r="T283" s="50">
        <v>984.25391921156381</v>
      </c>
      <c r="U283" s="50">
        <v>1035.4051017378704</v>
      </c>
      <c r="V283" s="50">
        <v>1005.2388867976737</v>
      </c>
      <c r="W283" s="50">
        <v>1069.2972796395459</v>
      </c>
      <c r="X283" s="50">
        <v>1028.7311449280367</v>
      </c>
      <c r="Y283" s="50">
        <v>1077.3739310650392</v>
      </c>
      <c r="Z283" s="50">
        <v>1051.2742933836228</v>
      </c>
      <c r="AA283" s="49" t="s">
        <v>48</v>
      </c>
      <c r="AB283" s="49" t="s">
        <v>48</v>
      </c>
      <c r="AC283" s="62"/>
    </row>
    <row r="284" spans="1:29" s="4" customFormat="1" outlineLevel="1" x14ac:dyDescent="0.25">
      <c r="A284" s="53" t="s">
        <v>455</v>
      </c>
      <c r="B284" s="58" t="s">
        <v>456</v>
      </c>
      <c r="C284" s="55" t="s">
        <v>37</v>
      </c>
      <c r="D284" s="50">
        <v>0</v>
      </c>
      <c r="E284" s="50">
        <v>0</v>
      </c>
      <c r="F284" s="50">
        <v>0</v>
      </c>
      <c r="G284" s="50">
        <v>0</v>
      </c>
      <c r="H284" s="50">
        <v>0</v>
      </c>
      <c r="I284" s="50">
        <v>0</v>
      </c>
      <c r="J284" s="50">
        <v>0</v>
      </c>
      <c r="K284" s="50">
        <v>0</v>
      </c>
      <c r="L284" s="50">
        <v>0</v>
      </c>
      <c r="M284" s="50">
        <v>0</v>
      </c>
      <c r="N284" s="50">
        <v>0</v>
      </c>
      <c r="O284" s="50">
        <v>0</v>
      </c>
      <c r="P284" s="50">
        <v>0</v>
      </c>
      <c r="Q284" s="50">
        <v>0</v>
      </c>
      <c r="R284" s="50">
        <v>0</v>
      </c>
      <c r="S284" s="50">
        <v>0</v>
      </c>
      <c r="T284" s="50">
        <v>0</v>
      </c>
      <c r="U284" s="50">
        <v>0</v>
      </c>
      <c r="V284" s="50">
        <v>0</v>
      </c>
      <c r="W284" s="50">
        <v>0</v>
      </c>
      <c r="X284" s="50">
        <v>0</v>
      </c>
      <c r="Y284" s="50">
        <v>0</v>
      </c>
      <c r="Z284" s="50">
        <v>0</v>
      </c>
      <c r="AA284" s="49" t="s">
        <v>48</v>
      </c>
      <c r="AB284" s="49" t="s">
        <v>48</v>
      </c>
      <c r="AC284" s="51"/>
    </row>
    <row r="285" spans="1:29" s="4" customFormat="1" ht="15.75" customHeight="1" outlineLevel="2" x14ac:dyDescent="0.25">
      <c r="A285" s="53" t="s">
        <v>457</v>
      </c>
      <c r="B285" s="60" t="s">
        <v>417</v>
      </c>
      <c r="C285" s="55" t="s">
        <v>37</v>
      </c>
      <c r="D285" s="50">
        <v>0</v>
      </c>
      <c r="E285" s="50">
        <v>0</v>
      </c>
      <c r="F285" s="50">
        <v>0</v>
      </c>
      <c r="G285" s="50">
        <v>0</v>
      </c>
      <c r="H285" s="50">
        <v>0</v>
      </c>
      <c r="I285" s="50">
        <v>0</v>
      </c>
      <c r="J285" s="50">
        <v>0</v>
      </c>
      <c r="K285" s="50">
        <v>0</v>
      </c>
      <c r="L285" s="50">
        <v>0</v>
      </c>
      <c r="M285" s="50">
        <v>0</v>
      </c>
      <c r="N285" s="50">
        <v>0</v>
      </c>
      <c r="O285" s="50">
        <v>0</v>
      </c>
      <c r="P285" s="50">
        <v>0</v>
      </c>
      <c r="Q285" s="50">
        <v>0</v>
      </c>
      <c r="R285" s="50">
        <v>0</v>
      </c>
      <c r="S285" s="50">
        <v>0</v>
      </c>
      <c r="T285" s="50">
        <v>0</v>
      </c>
      <c r="U285" s="50">
        <v>0</v>
      </c>
      <c r="V285" s="50">
        <v>0</v>
      </c>
      <c r="W285" s="50">
        <v>0</v>
      </c>
      <c r="X285" s="50">
        <v>0</v>
      </c>
      <c r="Y285" s="50">
        <v>0</v>
      </c>
      <c r="Z285" s="50">
        <v>0</v>
      </c>
      <c r="AA285" s="49" t="s">
        <v>48</v>
      </c>
      <c r="AB285" s="49" t="s">
        <v>48</v>
      </c>
      <c r="AC285" s="51"/>
    </row>
    <row r="286" spans="1:29" s="4" customFormat="1" outlineLevel="1" x14ac:dyDescent="0.25">
      <c r="A286" s="53" t="s">
        <v>458</v>
      </c>
      <c r="B286" s="58" t="s">
        <v>459</v>
      </c>
      <c r="C286" s="55" t="s">
        <v>37</v>
      </c>
      <c r="D286" s="50">
        <v>358.25600000000003</v>
      </c>
      <c r="E286" s="50">
        <v>336.93992993000001</v>
      </c>
      <c r="F286" s="50">
        <v>4.1952253799998722</v>
      </c>
      <c r="G286" s="50">
        <v>54.199925364919878</v>
      </c>
      <c r="H286" s="50">
        <v>51.034159388799878</v>
      </c>
      <c r="I286" s="50">
        <v>54.199925364919878</v>
      </c>
      <c r="J286" s="50">
        <v>36.522677819999949</v>
      </c>
      <c r="K286" s="50">
        <v>92.433445039999967</v>
      </c>
      <c r="L286" s="50">
        <v>58.289000889999834</v>
      </c>
      <c r="M286" s="50">
        <v>54.653249117599685</v>
      </c>
      <c r="N286" s="50">
        <v>7.2810687457916186E-7</v>
      </c>
      <c r="O286" s="50">
        <v>85.782774875712704</v>
      </c>
      <c r="P286" s="50">
        <v>1.8054946899999631</v>
      </c>
      <c r="Q286" s="50">
        <v>90.087955478920136</v>
      </c>
      <c r="R286" s="50">
        <v>1.8054946900000797</v>
      </c>
      <c r="S286" s="50">
        <v>94.381297750833909</v>
      </c>
      <c r="T286" s="50">
        <v>1.8054946900000797</v>
      </c>
      <c r="U286" s="50">
        <v>98.958227828198346</v>
      </c>
      <c r="V286" s="50">
        <v>1.8054946900000797</v>
      </c>
      <c r="W286" s="50">
        <v>101.92697466304456</v>
      </c>
      <c r="X286" s="50">
        <v>1.8054946900000797</v>
      </c>
      <c r="Y286" s="50">
        <v>104.98478390293569</v>
      </c>
      <c r="Z286" s="50">
        <v>1.8054946900000797</v>
      </c>
      <c r="AA286" s="49" t="s">
        <v>48</v>
      </c>
      <c r="AB286" s="49" t="s">
        <v>48</v>
      </c>
      <c r="AC286" s="62"/>
    </row>
    <row r="287" spans="1:29" s="4" customFormat="1" outlineLevel="2" x14ac:dyDescent="0.25">
      <c r="A287" s="53" t="s">
        <v>460</v>
      </c>
      <c r="B287" s="60" t="s">
        <v>287</v>
      </c>
      <c r="C287" s="55" t="s">
        <v>37</v>
      </c>
      <c r="D287" s="50">
        <v>358.20100000000002</v>
      </c>
      <c r="E287" s="50">
        <v>336.88900000000001</v>
      </c>
      <c r="F287" s="50">
        <v>0</v>
      </c>
      <c r="G287" s="50">
        <v>0</v>
      </c>
      <c r="H287" s="50">
        <v>0</v>
      </c>
      <c r="I287" s="50">
        <v>0</v>
      </c>
      <c r="J287" s="50">
        <v>0</v>
      </c>
      <c r="K287" s="50">
        <v>0</v>
      </c>
      <c r="L287" s="50">
        <v>0</v>
      </c>
      <c r="M287" s="50">
        <v>0</v>
      </c>
      <c r="N287" s="50">
        <v>7.2810695543921633E-7</v>
      </c>
      <c r="O287" s="50">
        <v>0</v>
      </c>
      <c r="P287" s="50">
        <v>0</v>
      </c>
      <c r="Q287" s="50">
        <v>0</v>
      </c>
      <c r="R287" s="50">
        <v>0</v>
      </c>
      <c r="S287" s="50">
        <v>0</v>
      </c>
      <c r="T287" s="50">
        <v>0</v>
      </c>
      <c r="U287" s="50">
        <v>0</v>
      </c>
      <c r="V287" s="50">
        <v>0</v>
      </c>
      <c r="W287" s="50">
        <v>0</v>
      </c>
      <c r="X287" s="50">
        <v>0</v>
      </c>
      <c r="Y287" s="50">
        <v>0</v>
      </c>
      <c r="Z287" s="50">
        <v>0</v>
      </c>
      <c r="AA287" s="49" t="s">
        <v>48</v>
      </c>
      <c r="AB287" s="49" t="s">
        <v>48</v>
      </c>
      <c r="AC287" s="62"/>
    </row>
    <row r="288" spans="1:29" s="4" customFormat="1" outlineLevel="2" x14ac:dyDescent="0.25">
      <c r="A288" s="53" t="s">
        <v>461</v>
      </c>
      <c r="B288" s="61" t="s">
        <v>417</v>
      </c>
      <c r="C288" s="55" t="s">
        <v>37</v>
      </c>
      <c r="D288" s="50">
        <v>0</v>
      </c>
      <c r="E288" s="50">
        <v>0</v>
      </c>
      <c r="F288" s="50">
        <v>0</v>
      </c>
      <c r="G288" s="50">
        <v>0</v>
      </c>
      <c r="H288" s="50">
        <v>0</v>
      </c>
      <c r="I288" s="50">
        <v>0</v>
      </c>
      <c r="J288" s="50">
        <v>0</v>
      </c>
      <c r="K288" s="50">
        <v>0</v>
      </c>
      <c r="L288" s="50">
        <v>0</v>
      </c>
      <c r="M288" s="50">
        <v>0</v>
      </c>
      <c r="N288" s="50">
        <v>0</v>
      </c>
      <c r="O288" s="50">
        <v>0</v>
      </c>
      <c r="P288" s="50">
        <v>0</v>
      </c>
      <c r="Q288" s="50">
        <v>0</v>
      </c>
      <c r="R288" s="50">
        <v>0</v>
      </c>
      <c r="S288" s="50">
        <v>0</v>
      </c>
      <c r="T288" s="50">
        <v>0</v>
      </c>
      <c r="U288" s="50">
        <v>0</v>
      </c>
      <c r="V288" s="50">
        <v>0</v>
      </c>
      <c r="W288" s="50">
        <v>0</v>
      </c>
      <c r="X288" s="50">
        <v>0</v>
      </c>
      <c r="Y288" s="50">
        <v>0</v>
      </c>
      <c r="Z288" s="50">
        <v>0</v>
      </c>
      <c r="AA288" s="49" t="s">
        <v>48</v>
      </c>
      <c r="AB288" s="49" t="s">
        <v>48</v>
      </c>
      <c r="AC288" s="62"/>
    </row>
    <row r="289" spans="1:29" s="4" customFormat="1" outlineLevel="2" x14ac:dyDescent="0.25">
      <c r="A289" s="53" t="s">
        <v>462</v>
      </c>
      <c r="B289" s="60" t="s">
        <v>463</v>
      </c>
      <c r="C289" s="55" t="s">
        <v>37</v>
      </c>
      <c r="D289" s="50">
        <v>5.5E-2</v>
      </c>
      <c r="E289" s="50">
        <v>5.0929929999999998E-2</v>
      </c>
      <c r="F289" s="50">
        <v>4.1952253799998722</v>
      </c>
      <c r="G289" s="50">
        <v>54.199925364919878</v>
      </c>
      <c r="H289" s="50">
        <v>51.034159388799878</v>
      </c>
      <c r="I289" s="50">
        <v>54.199925364919878</v>
      </c>
      <c r="J289" s="50">
        <v>36.522677819999949</v>
      </c>
      <c r="K289" s="50">
        <v>92.433445039999967</v>
      </c>
      <c r="L289" s="50">
        <v>58.289000889999834</v>
      </c>
      <c r="M289" s="50">
        <v>54.653249117599685</v>
      </c>
      <c r="N289" s="50">
        <v>-8.0860054416230641E-14</v>
      </c>
      <c r="O289" s="50">
        <v>85.782774875712704</v>
      </c>
      <c r="P289" s="50">
        <v>1.8054946899999631</v>
      </c>
      <c r="Q289" s="50">
        <v>90.087955478920136</v>
      </c>
      <c r="R289" s="50">
        <v>1.8054946900000797</v>
      </c>
      <c r="S289" s="50">
        <v>94.381297750833909</v>
      </c>
      <c r="T289" s="50">
        <v>1.8054946900000797</v>
      </c>
      <c r="U289" s="50">
        <v>98.958227828198346</v>
      </c>
      <c r="V289" s="50">
        <v>1.8054946900000797</v>
      </c>
      <c r="W289" s="50">
        <v>101.92697466304456</v>
      </c>
      <c r="X289" s="50">
        <v>1.8054946900000797</v>
      </c>
      <c r="Y289" s="50">
        <v>104.98478390293569</v>
      </c>
      <c r="Z289" s="50">
        <v>1.8054946900000797</v>
      </c>
      <c r="AA289" s="49" t="s">
        <v>48</v>
      </c>
      <c r="AB289" s="49" t="s">
        <v>48</v>
      </c>
      <c r="AC289" s="62"/>
    </row>
    <row r="290" spans="1:29" s="4" customFormat="1" outlineLevel="2" x14ac:dyDescent="0.25">
      <c r="A290" s="53" t="s">
        <v>464</v>
      </c>
      <c r="B290" s="61" t="s">
        <v>417</v>
      </c>
      <c r="C290" s="55" t="s">
        <v>37</v>
      </c>
      <c r="D290" s="50">
        <v>5.5E-2</v>
      </c>
      <c r="E290" s="50">
        <v>5.0930000000000003E-2</v>
      </c>
      <c r="F290" s="50">
        <v>5.0999999999999997E-2</v>
      </c>
      <c r="G290" s="50">
        <v>5.4366010747865436</v>
      </c>
      <c r="H290" s="50">
        <v>5.0929929999999998E-2</v>
      </c>
      <c r="I290" s="50">
        <v>14.248920213453218</v>
      </c>
      <c r="J290" s="50">
        <v>2.51934353</v>
      </c>
      <c r="K290" s="50">
        <v>0</v>
      </c>
      <c r="L290" s="50">
        <v>0</v>
      </c>
      <c r="M290" s="50">
        <v>0</v>
      </c>
      <c r="N290" s="50">
        <v>0</v>
      </c>
      <c r="O290" s="50">
        <v>0</v>
      </c>
      <c r="P290" s="50">
        <v>0</v>
      </c>
      <c r="Q290" s="50">
        <v>0</v>
      </c>
      <c r="R290" s="50">
        <v>0</v>
      </c>
      <c r="S290" s="50">
        <v>0</v>
      </c>
      <c r="T290" s="50">
        <v>0</v>
      </c>
      <c r="U290" s="50">
        <v>0</v>
      </c>
      <c r="V290" s="50">
        <v>0</v>
      </c>
      <c r="W290" s="50">
        <v>0</v>
      </c>
      <c r="X290" s="50">
        <v>0</v>
      </c>
      <c r="Y290" s="50">
        <v>0</v>
      </c>
      <c r="Z290" s="50">
        <v>0</v>
      </c>
      <c r="AA290" s="49" t="s">
        <v>48</v>
      </c>
      <c r="AB290" s="49" t="s">
        <v>48</v>
      </c>
      <c r="AC290" s="62"/>
    </row>
    <row r="291" spans="1:29" s="4" customFormat="1" ht="31.5" outlineLevel="1" x14ac:dyDescent="0.25">
      <c r="A291" s="53" t="s">
        <v>465</v>
      </c>
      <c r="B291" s="58" t="s">
        <v>466</v>
      </c>
      <c r="C291" s="55" t="s">
        <v>37</v>
      </c>
      <c r="D291" s="50">
        <v>148.2628</v>
      </c>
      <c r="E291" s="50">
        <v>781.76178954000011</v>
      </c>
      <c r="F291" s="50">
        <v>750.71227400000021</v>
      </c>
      <c r="G291" s="50">
        <v>197.94923400000016</v>
      </c>
      <c r="H291" s="50">
        <v>356.77116653200017</v>
      </c>
      <c r="I291" s="50">
        <v>204.50513619508686</v>
      </c>
      <c r="J291" s="50">
        <v>186.16057976692156</v>
      </c>
      <c r="K291" s="50">
        <v>198.03269446816319</v>
      </c>
      <c r="L291" s="50">
        <v>189.79675099200023</v>
      </c>
      <c r="M291" s="50">
        <v>199.71436713472801</v>
      </c>
      <c r="N291" s="50">
        <v>196.16088055999998</v>
      </c>
      <c r="O291" s="50">
        <v>198.42669060261733</v>
      </c>
      <c r="P291" s="50">
        <v>213.01313415958825</v>
      </c>
      <c r="Q291" s="50">
        <v>202.15182852828781</v>
      </c>
      <c r="R291" s="50">
        <v>224.35130329805426</v>
      </c>
      <c r="S291" s="50">
        <v>205.50631362944796</v>
      </c>
      <c r="T291" s="50">
        <v>235.95679182206933</v>
      </c>
      <c r="U291" s="50">
        <v>208.59074983955688</v>
      </c>
      <c r="V291" s="50">
        <v>247.81266423045656</v>
      </c>
      <c r="W291" s="50">
        <v>214.73076327685033</v>
      </c>
      <c r="X291" s="50">
        <v>259.91261605407436</v>
      </c>
      <c r="Y291" s="50">
        <v>221.05497711726233</v>
      </c>
      <c r="Z291" s="50">
        <v>270.40386585635878</v>
      </c>
      <c r="AA291" s="49" t="s">
        <v>48</v>
      </c>
      <c r="AB291" s="49" t="s">
        <v>48</v>
      </c>
      <c r="AC291" s="62"/>
    </row>
    <row r="292" spans="1:29" s="4" customFormat="1" ht="15.75" customHeight="1" outlineLevel="2" x14ac:dyDescent="0.25">
      <c r="A292" s="53" t="s">
        <v>467</v>
      </c>
      <c r="B292" s="60" t="s">
        <v>417</v>
      </c>
      <c r="C292" s="55" t="s">
        <v>37</v>
      </c>
      <c r="D292" s="50">
        <v>0</v>
      </c>
      <c r="E292" s="50">
        <v>582.99482480999995</v>
      </c>
      <c r="F292" s="50">
        <v>558.54098999999997</v>
      </c>
      <c r="G292" s="50">
        <v>2.5390886003151536E-4</v>
      </c>
      <c r="H292" s="50">
        <v>190.60959203000021</v>
      </c>
      <c r="I292" s="50">
        <v>2.3283064365386963E-13</v>
      </c>
      <c r="J292" s="50">
        <v>8.7311491370201113E-14</v>
      </c>
      <c r="K292" s="50">
        <v>0</v>
      </c>
      <c r="L292" s="50">
        <v>8.7311491370201113E-14</v>
      </c>
      <c r="M292" s="50">
        <v>0</v>
      </c>
      <c r="N292" s="50">
        <v>0</v>
      </c>
      <c r="O292" s="50">
        <v>0</v>
      </c>
      <c r="P292" s="50">
        <v>46.862889515109416</v>
      </c>
      <c r="Q292" s="50">
        <v>0</v>
      </c>
      <c r="R292" s="50">
        <v>49.357286725571939</v>
      </c>
      <c r="S292" s="50">
        <v>0</v>
      </c>
      <c r="T292" s="50">
        <v>51.910494200855254</v>
      </c>
      <c r="U292" s="50">
        <v>0</v>
      </c>
      <c r="V292" s="50">
        <v>54.518786130700448</v>
      </c>
      <c r="W292" s="50">
        <v>0</v>
      </c>
      <c r="X292" s="50">
        <v>57.180775531896359</v>
      </c>
      <c r="Y292" s="50">
        <v>0</v>
      </c>
      <c r="Z292" s="50">
        <v>40.560579878453815</v>
      </c>
      <c r="AA292" s="49" t="s">
        <v>48</v>
      </c>
      <c r="AB292" s="49" t="s">
        <v>48</v>
      </c>
      <c r="AC292" s="62"/>
    </row>
    <row r="293" spans="1:29" s="4" customFormat="1" outlineLevel="1" x14ac:dyDescent="0.25">
      <c r="A293" s="53" t="s">
        <v>468</v>
      </c>
      <c r="B293" s="58" t="s">
        <v>469</v>
      </c>
      <c r="C293" s="55" t="s">
        <v>37</v>
      </c>
      <c r="D293" s="50">
        <v>347.30700000000002</v>
      </c>
      <c r="E293" s="50">
        <v>694.0538831064697</v>
      </c>
      <c r="F293" s="50">
        <v>104.47711307646944</v>
      </c>
      <c r="G293" s="50">
        <v>117.29364178886614</v>
      </c>
      <c r="H293" s="50">
        <v>172.53735032999984</v>
      </c>
      <c r="I293" s="50">
        <v>77.29364178886614</v>
      </c>
      <c r="J293" s="50">
        <v>176.95954473999976</v>
      </c>
      <c r="K293" s="50">
        <v>174.19153001599969</v>
      </c>
      <c r="L293" s="50">
        <v>163.05569007000014</v>
      </c>
      <c r="M293" s="50">
        <v>136.54754588233064</v>
      </c>
      <c r="N293" s="50">
        <v>156.35032786000002</v>
      </c>
      <c r="O293" s="50">
        <v>110.98623769531724</v>
      </c>
      <c r="P293" s="50">
        <v>174.80850845600014</v>
      </c>
      <c r="Q293" s="50">
        <v>115.94733651787742</v>
      </c>
      <c r="R293" s="50">
        <v>145.65322853220044</v>
      </c>
      <c r="S293" s="50">
        <v>120.13222004297236</v>
      </c>
      <c r="T293" s="50">
        <v>150.04743666567398</v>
      </c>
      <c r="U293" s="50">
        <v>124.36730727332667</v>
      </c>
      <c r="V293" s="50">
        <v>154.49820073225814</v>
      </c>
      <c r="W293" s="50">
        <v>154.85101470300231</v>
      </c>
      <c r="X293" s="50">
        <v>159.51850239511299</v>
      </c>
      <c r="Y293" s="50">
        <v>159.49654514409229</v>
      </c>
      <c r="Z293" s="50">
        <v>162.97967907673399</v>
      </c>
      <c r="AA293" s="49" t="s">
        <v>48</v>
      </c>
      <c r="AB293" s="49" t="s">
        <v>48</v>
      </c>
      <c r="AC293" s="62"/>
    </row>
    <row r="294" spans="1:29" s="4" customFormat="1" ht="15.75" customHeight="1" outlineLevel="2" x14ac:dyDescent="0.25">
      <c r="A294" s="53" t="s">
        <v>470</v>
      </c>
      <c r="B294" s="60" t="s">
        <v>417</v>
      </c>
      <c r="C294" s="55" t="s">
        <v>37</v>
      </c>
      <c r="D294" s="50">
        <v>64.445041015000001</v>
      </c>
      <c r="E294" s="50">
        <v>420.19226679000002</v>
      </c>
      <c r="F294" s="50">
        <v>56.136890000000001</v>
      </c>
      <c r="G294" s="50">
        <v>0</v>
      </c>
      <c r="H294" s="50">
        <v>9.3053236200000011</v>
      </c>
      <c r="I294" s="50">
        <v>0</v>
      </c>
      <c r="J294" s="50">
        <v>4.4168866799999993</v>
      </c>
      <c r="K294" s="50">
        <v>0</v>
      </c>
      <c r="L294" s="50">
        <v>0</v>
      </c>
      <c r="M294" s="50">
        <v>0</v>
      </c>
      <c r="N294" s="50">
        <v>0</v>
      </c>
      <c r="O294" s="50">
        <v>0</v>
      </c>
      <c r="P294" s="50">
        <v>0</v>
      </c>
      <c r="Q294" s="50">
        <v>0</v>
      </c>
      <c r="R294" s="50">
        <v>0</v>
      </c>
      <c r="S294" s="50">
        <v>0</v>
      </c>
      <c r="T294" s="50">
        <v>0</v>
      </c>
      <c r="U294" s="50">
        <v>0</v>
      </c>
      <c r="V294" s="50">
        <v>0</v>
      </c>
      <c r="W294" s="50">
        <v>0</v>
      </c>
      <c r="X294" s="50">
        <v>0</v>
      </c>
      <c r="Y294" s="50">
        <v>0</v>
      </c>
      <c r="Z294" s="50">
        <v>0</v>
      </c>
      <c r="AA294" s="49" t="s">
        <v>48</v>
      </c>
      <c r="AB294" s="49" t="s">
        <v>48</v>
      </c>
      <c r="AC294" s="62"/>
    </row>
    <row r="295" spans="1:29" s="4" customFormat="1" outlineLevel="1" x14ac:dyDescent="0.25">
      <c r="A295" s="53" t="s">
        <v>471</v>
      </c>
      <c r="B295" s="58" t="s">
        <v>472</v>
      </c>
      <c r="C295" s="55" t="s">
        <v>37</v>
      </c>
      <c r="D295" s="50">
        <v>29.939235160000116</v>
      </c>
      <c r="E295" s="50">
        <v>35.702801690000143</v>
      </c>
      <c r="F295" s="50">
        <v>30.619150949999927</v>
      </c>
      <c r="G295" s="50">
        <v>31.467682850002078</v>
      </c>
      <c r="H295" s="50">
        <v>34.313607810000079</v>
      </c>
      <c r="I295" s="50">
        <v>31.467682850002078</v>
      </c>
      <c r="J295" s="50">
        <v>36.636349530009987</v>
      </c>
      <c r="K295" s="50">
        <v>185.72837840700407</v>
      </c>
      <c r="L295" s="50">
        <v>44.054893733755833</v>
      </c>
      <c r="M295" s="50">
        <v>55.279284694181221</v>
      </c>
      <c r="N295" s="50">
        <v>40.089781337299925</v>
      </c>
      <c r="O295" s="50">
        <v>55.279284694181158</v>
      </c>
      <c r="P295" s="50">
        <v>51.590048705278093</v>
      </c>
      <c r="Q295" s="50">
        <v>55.279284694181158</v>
      </c>
      <c r="R295" s="50">
        <v>51.590048705278036</v>
      </c>
      <c r="S295" s="50">
        <v>55.279284694181158</v>
      </c>
      <c r="T295" s="50">
        <v>51.590048705278036</v>
      </c>
      <c r="U295" s="50">
        <v>55.279284694181158</v>
      </c>
      <c r="V295" s="50">
        <v>51.590048705278036</v>
      </c>
      <c r="W295" s="50">
        <v>55.279284694181158</v>
      </c>
      <c r="X295" s="50">
        <v>51.590048705278036</v>
      </c>
      <c r="Y295" s="50">
        <v>55.279284694181158</v>
      </c>
      <c r="Z295" s="50">
        <v>51.590048705277923</v>
      </c>
      <c r="AA295" s="49" t="s">
        <v>48</v>
      </c>
      <c r="AB295" s="49" t="s">
        <v>48</v>
      </c>
      <c r="AC295" s="62"/>
    </row>
    <row r="296" spans="1:29" s="4" customFormat="1" ht="15.75" customHeight="1" outlineLevel="2" x14ac:dyDescent="0.25">
      <c r="A296" s="53" t="s">
        <v>473</v>
      </c>
      <c r="B296" s="60" t="s">
        <v>417</v>
      </c>
      <c r="C296" s="55" t="s">
        <v>37</v>
      </c>
      <c r="D296" s="50">
        <v>0</v>
      </c>
      <c r="E296" s="50">
        <v>0</v>
      </c>
      <c r="F296" s="50">
        <v>0</v>
      </c>
      <c r="G296" s="50">
        <v>0</v>
      </c>
      <c r="H296" s="50">
        <v>0</v>
      </c>
      <c r="I296" s="50">
        <v>0</v>
      </c>
      <c r="J296" s="50">
        <v>0</v>
      </c>
      <c r="K296" s="50">
        <v>0</v>
      </c>
      <c r="L296" s="50">
        <v>0</v>
      </c>
      <c r="M296" s="50">
        <v>0</v>
      </c>
      <c r="N296" s="50">
        <v>0</v>
      </c>
      <c r="O296" s="50">
        <v>0</v>
      </c>
      <c r="P296" s="50">
        <v>0</v>
      </c>
      <c r="Q296" s="50">
        <v>0</v>
      </c>
      <c r="R296" s="50">
        <v>0</v>
      </c>
      <c r="S296" s="50">
        <v>0</v>
      </c>
      <c r="T296" s="50">
        <v>0</v>
      </c>
      <c r="U296" s="50">
        <v>0</v>
      </c>
      <c r="V296" s="50">
        <v>0</v>
      </c>
      <c r="W296" s="50">
        <v>0</v>
      </c>
      <c r="X296" s="50">
        <v>0</v>
      </c>
      <c r="Y296" s="50">
        <v>0</v>
      </c>
      <c r="Z296" s="50">
        <v>0</v>
      </c>
      <c r="AA296" s="49" t="s">
        <v>48</v>
      </c>
      <c r="AB296" s="49" t="s">
        <v>48</v>
      </c>
      <c r="AC296" s="51"/>
    </row>
    <row r="297" spans="1:29" s="4" customFormat="1" outlineLevel="1" x14ac:dyDescent="0.25">
      <c r="A297" s="53" t="s">
        <v>474</v>
      </c>
      <c r="B297" s="58" t="s">
        <v>475</v>
      </c>
      <c r="C297" s="55" t="s">
        <v>37</v>
      </c>
      <c r="D297" s="50">
        <v>156.15373287</v>
      </c>
      <c r="E297" s="50">
        <v>139.71701098399998</v>
      </c>
      <c r="F297" s="50">
        <v>157.06510778599994</v>
      </c>
      <c r="G297" s="50">
        <v>117.14828956203792</v>
      </c>
      <c r="H297" s="50">
        <v>204.77096910642135</v>
      </c>
      <c r="I297" s="50">
        <v>121.36911078505966</v>
      </c>
      <c r="J297" s="50">
        <v>149.87274835418148</v>
      </c>
      <c r="K297" s="50">
        <v>239.79907341869168</v>
      </c>
      <c r="L297" s="50">
        <v>169.35798724438666</v>
      </c>
      <c r="M297" s="50">
        <v>178.19837777691743</v>
      </c>
      <c r="N297" s="50">
        <v>225.00033031404206</v>
      </c>
      <c r="O297" s="50">
        <v>131.24585253426682</v>
      </c>
      <c r="P297" s="50">
        <v>176.99944278356872</v>
      </c>
      <c r="Q297" s="50">
        <v>140.95923974519815</v>
      </c>
      <c r="R297" s="50">
        <v>144.2702398312604</v>
      </c>
      <c r="S297" s="50">
        <v>149.57834967288335</v>
      </c>
      <c r="T297" s="50">
        <v>173.99257265013384</v>
      </c>
      <c r="U297" s="50">
        <v>157.19442119146211</v>
      </c>
      <c r="V297" s="50">
        <v>194.99162166837138</v>
      </c>
      <c r="W297" s="50">
        <v>161.10949776319714</v>
      </c>
      <c r="X297" s="50">
        <v>211.50871034217693</v>
      </c>
      <c r="Y297" s="50">
        <v>165.18188719195328</v>
      </c>
      <c r="Z297" s="50">
        <v>210.61569760862926</v>
      </c>
      <c r="AA297" s="49" t="s">
        <v>48</v>
      </c>
      <c r="AB297" s="49" t="s">
        <v>48</v>
      </c>
      <c r="AC297" s="62"/>
    </row>
    <row r="298" spans="1:29" s="4" customFormat="1" ht="15.75" customHeight="1" outlineLevel="2" x14ac:dyDescent="0.25">
      <c r="A298" s="53" t="s">
        <v>476</v>
      </c>
      <c r="B298" s="60" t="s">
        <v>417</v>
      </c>
      <c r="C298" s="55" t="s">
        <v>37</v>
      </c>
      <c r="D298" s="50">
        <v>0</v>
      </c>
      <c r="E298" s="50">
        <v>0</v>
      </c>
      <c r="F298" s="50">
        <v>0</v>
      </c>
      <c r="G298" s="50">
        <v>0</v>
      </c>
      <c r="H298" s="50">
        <v>0</v>
      </c>
      <c r="I298" s="50">
        <v>0</v>
      </c>
      <c r="J298" s="50">
        <v>0</v>
      </c>
      <c r="K298" s="50">
        <v>0</v>
      </c>
      <c r="L298" s="50">
        <v>0</v>
      </c>
      <c r="M298" s="50">
        <v>0</v>
      </c>
      <c r="N298" s="50">
        <v>0</v>
      </c>
      <c r="O298" s="50">
        <v>0</v>
      </c>
      <c r="P298" s="50">
        <v>0</v>
      </c>
      <c r="Q298" s="50">
        <v>0</v>
      </c>
      <c r="R298" s="50">
        <v>0</v>
      </c>
      <c r="S298" s="50">
        <v>0</v>
      </c>
      <c r="T298" s="50">
        <v>0</v>
      </c>
      <c r="U298" s="50">
        <v>0</v>
      </c>
      <c r="V298" s="50">
        <v>0</v>
      </c>
      <c r="W298" s="50">
        <v>0</v>
      </c>
      <c r="X298" s="50">
        <v>0</v>
      </c>
      <c r="Y298" s="50">
        <v>0</v>
      </c>
      <c r="Z298" s="50">
        <v>0</v>
      </c>
      <c r="AA298" s="49" t="s">
        <v>48</v>
      </c>
      <c r="AB298" s="49" t="s">
        <v>48</v>
      </c>
      <c r="AC298" s="62"/>
    </row>
    <row r="299" spans="1:29" s="4" customFormat="1" outlineLevel="1" x14ac:dyDescent="0.25">
      <c r="A299" s="53" t="s">
        <v>477</v>
      </c>
      <c r="B299" s="58" t="s">
        <v>478</v>
      </c>
      <c r="C299" s="55" t="s">
        <v>37</v>
      </c>
      <c r="D299" s="50">
        <v>271.7199</v>
      </c>
      <c r="E299" s="50">
        <v>317.19213761000003</v>
      </c>
      <c r="F299" s="50">
        <v>228.80255956999997</v>
      </c>
      <c r="G299" s="50">
        <v>203.79300000000001</v>
      </c>
      <c r="H299" s="50">
        <v>250.98454717999999</v>
      </c>
      <c r="I299" s="50">
        <v>34.066000000000003</v>
      </c>
      <c r="J299" s="50">
        <v>486.13606812</v>
      </c>
      <c r="K299" s="50">
        <v>897.73203686839997</v>
      </c>
      <c r="L299" s="50">
        <v>930.34017532999997</v>
      </c>
      <c r="M299" s="50">
        <v>116.37962013000012</v>
      </c>
      <c r="N299" s="50">
        <v>265.42434888999998</v>
      </c>
      <c r="O299" s="50">
        <v>55.23466677600014</v>
      </c>
      <c r="P299" s="50">
        <v>559</v>
      </c>
      <c r="Q299" s="50">
        <v>48.16035645600013</v>
      </c>
      <c r="R299" s="50">
        <v>52</v>
      </c>
      <c r="S299" s="50">
        <v>0.73427305600013826</v>
      </c>
      <c r="T299" s="50">
        <v>8</v>
      </c>
      <c r="U299" s="50">
        <v>0.73427305600013826</v>
      </c>
      <c r="V299" s="50">
        <v>7</v>
      </c>
      <c r="W299" s="50">
        <v>0.73427305600013826</v>
      </c>
      <c r="X299" s="50">
        <v>6</v>
      </c>
      <c r="Y299" s="50">
        <v>0.73427305600013826</v>
      </c>
      <c r="Z299" s="50">
        <v>6</v>
      </c>
      <c r="AA299" s="49" t="s">
        <v>48</v>
      </c>
      <c r="AB299" s="49" t="s">
        <v>48</v>
      </c>
      <c r="AC299" s="62"/>
    </row>
    <row r="300" spans="1:29" s="4" customFormat="1" ht="15.75" customHeight="1" outlineLevel="2" x14ac:dyDescent="0.25">
      <c r="A300" s="53" t="s">
        <v>479</v>
      </c>
      <c r="B300" s="60" t="s">
        <v>417</v>
      </c>
      <c r="C300" s="55" t="s">
        <v>37</v>
      </c>
      <c r="D300" s="50">
        <v>0</v>
      </c>
      <c r="E300" s="50">
        <v>0</v>
      </c>
      <c r="F300" s="50">
        <v>0</v>
      </c>
      <c r="G300" s="50">
        <v>0</v>
      </c>
      <c r="H300" s="50">
        <v>0</v>
      </c>
      <c r="I300" s="50">
        <v>0</v>
      </c>
      <c r="J300" s="50">
        <v>0</v>
      </c>
      <c r="K300" s="50">
        <v>0</v>
      </c>
      <c r="L300" s="50">
        <v>0</v>
      </c>
      <c r="M300" s="50">
        <v>0</v>
      </c>
      <c r="N300" s="50">
        <v>0</v>
      </c>
      <c r="O300" s="50">
        <v>0</v>
      </c>
      <c r="P300" s="50">
        <v>0</v>
      </c>
      <c r="Q300" s="50">
        <v>0</v>
      </c>
      <c r="R300" s="50">
        <v>0</v>
      </c>
      <c r="S300" s="50">
        <v>0</v>
      </c>
      <c r="T300" s="50">
        <v>0</v>
      </c>
      <c r="U300" s="50">
        <v>0</v>
      </c>
      <c r="V300" s="50">
        <v>0</v>
      </c>
      <c r="W300" s="50">
        <v>0</v>
      </c>
      <c r="X300" s="50">
        <v>0</v>
      </c>
      <c r="Y300" s="50">
        <v>0</v>
      </c>
      <c r="Z300" s="50">
        <v>0</v>
      </c>
      <c r="AA300" s="49" t="s">
        <v>48</v>
      </c>
      <c r="AB300" s="49" t="s">
        <v>48</v>
      </c>
      <c r="AC300" s="51"/>
    </row>
    <row r="301" spans="1:29" s="4" customFormat="1" ht="31.5" outlineLevel="1" x14ac:dyDescent="0.25">
      <c r="A301" s="53" t="s">
        <v>480</v>
      </c>
      <c r="B301" s="58" t="s">
        <v>481</v>
      </c>
      <c r="C301" s="55" t="s">
        <v>37</v>
      </c>
      <c r="D301" s="50">
        <v>46.288778210000018</v>
      </c>
      <c r="E301" s="50">
        <v>190.36998185000002</v>
      </c>
      <c r="F301" s="50">
        <v>406.58600000000001</v>
      </c>
      <c r="G301" s="50">
        <v>559.123667038142</v>
      </c>
      <c r="H301" s="50">
        <v>383.20722797999997</v>
      </c>
      <c r="I301" s="50">
        <v>400.33715979063732</v>
      </c>
      <c r="J301" s="50">
        <v>479.20480736999991</v>
      </c>
      <c r="K301" s="50">
        <v>741.5905581140629</v>
      </c>
      <c r="L301" s="50">
        <v>254.31232316040021</v>
      </c>
      <c r="M301" s="50">
        <v>275.07158405458455</v>
      </c>
      <c r="N301" s="50">
        <v>247.4940114813781</v>
      </c>
      <c r="O301" s="50">
        <v>267.50679855785131</v>
      </c>
      <c r="P301" s="50">
        <v>275.30516407097889</v>
      </c>
      <c r="Q301" s="50">
        <v>260.1638556800778</v>
      </c>
      <c r="R301" s="50">
        <v>260.58856687097887</v>
      </c>
      <c r="S301" s="50">
        <v>252.29846170794229</v>
      </c>
      <c r="T301" s="50">
        <v>250.88378397097893</v>
      </c>
      <c r="U301" s="50">
        <v>242.96647832334949</v>
      </c>
      <c r="V301" s="50">
        <v>240.34969856097885</v>
      </c>
      <c r="W301" s="50">
        <v>233.2390259514743</v>
      </c>
      <c r="X301" s="50">
        <v>231.20461482097861</v>
      </c>
      <c r="Y301" s="50">
        <v>223.10028584681868</v>
      </c>
      <c r="Z301" s="50">
        <v>220.82456420097873</v>
      </c>
      <c r="AA301" s="49" t="s">
        <v>48</v>
      </c>
      <c r="AB301" s="49" t="s">
        <v>48</v>
      </c>
      <c r="AC301" s="62"/>
    </row>
    <row r="302" spans="1:29" s="4" customFormat="1" ht="15.75" customHeight="1" outlineLevel="2" x14ac:dyDescent="0.25">
      <c r="A302" s="53" t="s">
        <v>482</v>
      </c>
      <c r="B302" s="60" t="s">
        <v>417</v>
      </c>
      <c r="C302" s="55" t="s">
        <v>37</v>
      </c>
      <c r="D302" s="50">
        <v>0</v>
      </c>
      <c r="E302" s="50">
        <v>0</v>
      </c>
      <c r="F302" s="50">
        <v>51.462000000000003</v>
      </c>
      <c r="G302" s="50">
        <v>0</v>
      </c>
      <c r="H302" s="50">
        <v>25.588997540000001</v>
      </c>
      <c r="I302" s="50">
        <v>0</v>
      </c>
      <c r="J302" s="50">
        <v>107.54276279000001</v>
      </c>
      <c r="K302" s="50">
        <v>0</v>
      </c>
      <c r="L302" s="50">
        <v>65.012329170000001</v>
      </c>
      <c r="M302" s="50">
        <v>0</v>
      </c>
      <c r="N302" s="50">
        <v>48.27557023</v>
      </c>
      <c r="O302" s="50">
        <v>0</v>
      </c>
      <c r="P302" s="50">
        <v>0</v>
      </c>
      <c r="Q302" s="50">
        <v>0</v>
      </c>
      <c r="R302" s="50">
        <v>0</v>
      </c>
      <c r="S302" s="50">
        <v>0</v>
      </c>
      <c r="T302" s="50">
        <v>0</v>
      </c>
      <c r="U302" s="50">
        <v>0</v>
      </c>
      <c r="V302" s="50">
        <v>0</v>
      </c>
      <c r="W302" s="50">
        <v>0</v>
      </c>
      <c r="X302" s="50">
        <v>0</v>
      </c>
      <c r="Y302" s="50">
        <v>0</v>
      </c>
      <c r="Z302" s="50">
        <v>0</v>
      </c>
      <c r="AA302" s="49" t="s">
        <v>48</v>
      </c>
      <c r="AB302" s="49" t="s">
        <v>48</v>
      </c>
      <c r="AC302" s="62"/>
    </row>
    <row r="303" spans="1:29" s="4" customFormat="1" outlineLevel="1" x14ac:dyDescent="0.25">
      <c r="A303" s="53" t="s">
        <v>483</v>
      </c>
      <c r="B303" s="58" t="s">
        <v>484</v>
      </c>
      <c r="C303" s="55" t="s">
        <v>37</v>
      </c>
      <c r="D303" s="50">
        <v>90.555594521857259</v>
      </c>
      <c r="E303" s="50">
        <v>305.18828642566643</v>
      </c>
      <c r="F303" s="50">
        <v>268.00756920179685</v>
      </c>
      <c r="G303" s="50">
        <v>379.72905432064192</v>
      </c>
      <c r="H303" s="50">
        <v>225.11482348407162</v>
      </c>
      <c r="I303" s="50">
        <v>406.50128779934914</v>
      </c>
      <c r="J303" s="50">
        <v>157.35477342793411</v>
      </c>
      <c r="K303" s="50">
        <v>283.11391273624679</v>
      </c>
      <c r="L303" s="50">
        <v>176.11661685850819</v>
      </c>
      <c r="M303" s="50">
        <v>146.44884073179566</v>
      </c>
      <c r="N303" s="50">
        <v>165.77430810124349</v>
      </c>
      <c r="O303" s="50">
        <v>146.8237207317967</v>
      </c>
      <c r="P303" s="50">
        <v>103.00270868854898</v>
      </c>
      <c r="Q303" s="50">
        <v>147.02539953179635</v>
      </c>
      <c r="R303" s="50">
        <v>112.23995760460059</v>
      </c>
      <c r="S303" s="50">
        <v>147.17035953179479</v>
      </c>
      <c r="T303" s="50">
        <v>111.97779070742956</v>
      </c>
      <c r="U303" s="50">
        <v>147.3143595317955</v>
      </c>
      <c r="V303" s="50">
        <v>107.1911582103306</v>
      </c>
      <c r="W303" s="50">
        <v>147.42644553179596</v>
      </c>
      <c r="X303" s="50">
        <v>107.19115792041558</v>
      </c>
      <c r="Y303" s="50">
        <v>147.5418941117957</v>
      </c>
      <c r="Z303" s="50">
        <v>127.05494324564387</v>
      </c>
      <c r="AA303" s="49" t="s">
        <v>48</v>
      </c>
      <c r="AB303" s="49" t="s">
        <v>48</v>
      </c>
      <c r="AC303" s="62"/>
    </row>
    <row r="304" spans="1:29" s="4" customFormat="1" ht="15.75" customHeight="1" outlineLevel="2" x14ac:dyDescent="0.25">
      <c r="A304" s="53" t="s">
        <v>485</v>
      </c>
      <c r="B304" s="60" t="s">
        <v>417</v>
      </c>
      <c r="C304" s="55" t="s">
        <v>37</v>
      </c>
      <c r="D304" s="50">
        <v>23.639115253939977</v>
      </c>
      <c r="E304" s="50">
        <v>122.11572217872305</v>
      </c>
      <c r="F304" s="50">
        <v>109.41711999999994</v>
      </c>
      <c r="G304" s="50">
        <v>0</v>
      </c>
      <c r="H304" s="50">
        <v>93.899554392695848</v>
      </c>
      <c r="I304" s="50">
        <v>0</v>
      </c>
      <c r="J304" s="50">
        <v>8.9846241980500992</v>
      </c>
      <c r="K304" s="50">
        <v>3.1205393510580195</v>
      </c>
      <c r="L304" s="50">
        <v>7.9372810995670227</v>
      </c>
      <c r="M304" s="50">
        <v>0</v>
      </c>
      <c r="N304" s="50">
        <v>54.887186384614239</v>
      </c>
      <c r="O304" s="50">
        <v>0</v>
      </c>
      <c r="P304" s="50">
        <v>0.80636544506521091</v>
      </c>
      <c r="Q304" s="50">
        <v>0</v>
      </c>
      <c r="R304" s="50">
        <v>1.0024310430652221</v>
      </c>
      <c r="S304" s="50">
        <v>0</v>
      </c>
      <c r="T304" s="50">
        <v>1.002431043065215</v>
      </c>
      <c r="U304" s="50">
        <v>0</v>
      </c>
      <c r="V304" s="50">
        <v>1.0024310430652221</v>
      </c>
      <c r="W304" s="50">
        <v>0</v>
      </c>
      <c r="X304" s="50">
        <v>1.0024310430652221</v>
      </c>
      <c r="Y304" s="50">
        <v>0</v>
      </c>
      <c r="Z304" s="50">
        <v>1.002431043065215</v>
      </c>
      <c r="AA304" s="49" t="s">
        <v>48</v>
      </c>
      <c r="AB304" s="49" t="s">
        <v>48</v>
      </c>
      <c r="AC304" s="62"/>
    </row>
    <row r="305" spans="1:29" s="74" customFormat="1" ht="31.5" x14ac:dyDescent="0.25">
      <c r="A305" s="71" t="s">
        <v>486</v>
      </c>
      <c r="B305" s="72" t="s">
        <v>487</v>
      </c>
      <c r="C305" s="49" t="s">
        <v>488</v>
      </c>
      <c r="D305" s="50">
        <v>97.752229292261674</v>
      </c>
      <c r="E305" s="50">
        <v>93.374149977011228</v>
      </c>
      <c r="F305" s="50">
        <v>105.1840432881847</v>
      </c>
      <c r="G305" s="50">
        <v>108.69684075840553</v>
      </c>
      <c r="H305" s="50">
        <v>108.42862125620316</v>
      </c>
      <c r="I305" s="50">
        <v>101.67061517970967</v>
      </c>
      <c r="J305" s="50">
        <v>105.29603765216207</v>
      </c>
      <c r="K305" s="50">
        <v>107.13327429319344</v>
      </c>
      <c r="L305" s="50">
        <v>107.66745347078643</v>
      </c>
      <c r="M305" s="50">
        <v>92.308766654893986</v>
      </c>
      <c r="N305" s="50">
        <v>93.456599711296803</v>
      </c>
      <c r="O305" s="50">
        <v>100.20774073973384</v>
      </c>
      <c r="P305" s="50">
        <v>104.16381508639047</v>
      </c>
      <c r="Q305" s="50">
        <v>99.990960625800028</v>
      </c>
      <c r="R305" s="50">
        <v>96.842114153165895</v>
      </c>
      <c r="S305" s="50">
        <v>99.851188624810632</v>
      </c>
      <c r="T305" s="50">
        <v>100.03618236224557</v>
      </c>
      <c r="U305" s="50">
        <v>100.07042425148747</v>
      </c>
      <c r="V305" s="50">
        <v>100.56130048685694</v>
      </c>
      <c r="W305" s="50">
        <v>100.06785398837299</v>
      </c>
      <c r="X305" s="50">
        <v>100.44122800739758</v>
      </c>
      <c r="Y305" s="50">
        <v>100.06526416895186</v>
      </c>
      <c r="Z305" s="50">
        <v>99.955591219369083</v>
      </c>
      <c r="AA305" s="50">
        <v>101.99043345767123</v>
      </c>
      <c r="AB305" s="50">
        <v>97.939908092211851</v>
      </c>
      <c r="AC305" s="73"/>
    </row>
    <row r="306" spans="1:29" s="77" customFormat="1" ht="15.75" customHeight="1" outlineLevel="1" x14ac:dyDescent="0.25">
      <c r="A306" s="75" t="s">
        <v>489</v>
      </c>
      <c r="B306" s="76" t="s">
        <v>490</v>
      </c>
      <c r="C306" s="55" t="s">
        <v>488</v>
      </c>
      <c r="D306" s="50">
        <v>0</v>
      </c>
      <c r="E306" s="50">
        <v>0</v>
      </c>
      <c r="F306" s="50">
        <v>0</v>
      </c>
      <c r="G306" s="50">
        <v>0</v>
      </c>
      <c r="H306" s="50">
        <v>0</v>
      </c>
      <c r="I306" s="50">
        <v>0</v>
      </c>
      <c r="J306" s="50">
        <v>0</v>
      </c>
      <c r="K306" s="50">
        <v>0</v>
      </c>
      <c r="L306" s="50">
        <v>0</v>
      </c>
      <c r="M306" s="50">
        <v>0</v>
      </c>
      <c r="N306" s="50">
        <v>0</v>
      </c>
      <c r="O306" s="50">
        <v>0</v>
      </c>
      <c r="P306" s="50">
        <v>0</v>
      </c>
      <c r="Q306" s="50">
        <v>0</v>
      </c>
      <c r="R306" s="50">
        <v>0</v>
      </c>
      <c r="S306" s="50">
        <v>0</v>
      </c>
      <c r="T306" s="50">
        <v>0</v>
      </c>
      <c r="U306" s="50">
        <v>0</v>
      </c>
      <c r="V306" s="50">
        <v>0</v>
      </c>
      <c r="W306" s="50">
        <v>0</v>
      </c>
      <c r="X306" s="50">
        <v>0</v>
      </c>
      <c r="Y306" s="50">
        <v>0</v>
      </c>
      <c r="Z306" s="50">
        <v>0</v>
      </c>
      <c r="AA306" s="50">
        <v>0</v>
      </c>
      <c r="AB306" s="50">
        <v>0</v>
      </c>
      <c r="AC306" s="51"/>
    </row>
    <row r="307" spans="1:29" s="77" customFormat="1" ht="31.5" customHeight="1" outlineLevel="2" x14ac:dyDescent="0.25">
      <c r="A307" s="75" t="s">
        <v>491</v>
      </c>
      <c r="B307" s="76" t="s">
        <v>492</v>
      </c>
      <c r="C307" s="55" t="s">
        <v>488</v>
      </c>
      <c r="D307" s="50">
        <f t="shared" ref="D307:Z308" si="16">IF(D$20="Факт",IF(LEFT(C$19,4)="2019","-",0),IF(D$20="Утвержденный план",0,"-"))</f>
        <v>0</v>
      </c>
      <c r="E307" s="50">
        <f t="shared" si="16"/>
        <v>0</v>
      </c>
      <c r="F307" s="50">
        <f t="shared" si="16"/>
        <v>0</v>
      </c>
      <c r="G307" s="50">
        <f t="shared" si="16"/>
        <v>0</v>
      </c>
      <c r="H307" s="50">
        <f t="shared" si="16"/>
        <v>0</v>
      </c>
      <c r="I307" s="50">
        <f t="shared" si="16"/>
        <v>0</v>
      </c>
      <c r="J307" s="50">
        <f t="shared" si="16"/>
        <v>0</v>
      </c>
      <c r="K307" s="50">
        <f t="shared" si="16"/>
        <v>0</v>
      </c>
      <c r="L307" s="50">
        <f t="shared" si="16"/>
        <v>0</v>
      </c>
      <c r="M307" s="50">
        <f t="shared" si="16"/>
        <v>0</v>
      </c>
      <c r="N307" s="50" t="str">
        <f t="shared" si="16"/>
        <v>-</v>
      </c>
      <c r="O307" s="50">
        <f t="shared" si="16"/>
        <v>0</v>
      </c>
      <c r="P307" s="50" t="str">
        <f t="shared" si="16"/>
        <v>-</v>
      </c>
      <c r="Q307" s="50">
        <f t="shared" si="16"/>
        <v>0</v>
      </c>
      <c r="R307" s="50" t="str">
        <f t="shared" si="16"/>
        <v>-</v>
      </c>
      <c r="S307" s="50">
        <f t="shared" si="16"/>
        <v>0</v>
      </c>
      <c r="T307" s="50" t="str">
        <f t="shared" si="16"/>
        <v>-</v>
      </c>
      <c r="U307" s="50">
        <f t="shared" si="16"/>
        <v>0</v>
      </c>
      <c r="V307" s="50" t="str">
        <f t="shared" si="16"/>
        <v>-</v>
      </c>
      <c r="W307" s="50">
        <f t="shared" si="16"/>
        <v>0</v>
      </c>
      <c r="X307" s="50" t="str">
        <f t="shared" si="16"/>
        <v>-</v>
      </c>
      <c r="Y307" s="50">
        <f t="shared" si="16"/>
        <v>0</v>
      </c>
      <c r="Z307" s="50" t="str">
        <f t="shared" si="16"/>
        <v>-</v>
      </c>
      <c r="AA307" s="50">
        <f t="shared" ref="AA307:AB308" si="17">IF(AA$20="Факт",0,IF(AA$20="Утвержденный план",0,"-"))</f>
        <v>0</v>
      </c>
      <c r="AB307" s="50" t="str">
        <f t="shared" si="17"/>
        <v>-</v>
      </c>
      <c r="AC307" s="51"/>
    </row>
    <row r="308" spans="1:29" s="77" customFormat="1" ht="31.5" customHeight="1" outlineLevel="2" x14ac:dyDescent="0.25">
      <c r="A308" s="75" t="s">
        <v>493</v>
      </c>
      <c r="B308" s="76" t="s">
        <v>494</v>
      </c>
      <c r="C308" s="55" t="s">
        <v>488</v>
      </c>
      <c r="D308" s="50">
        <f t="shared" si="16"/>
        <v>0</v>
      </c>
      <c r="E308" s="50">
        <f t="shared" si="16"/>
        <v>0</v>
      </c>
      <c r="F308" s="50">
        <f t="shared" si="16"/>
        <v>0</v>
      </c>
      <c r="G308" s="50">
        <f t="shared" si="16"/>
        <v>0</v>
      </c>
      <c r="H308" s="50">
        <f t="shared" si="16"/>
        <v>0</v>
      </c>
      <c r="I308" s="50">
        <f t="shared" si="16"/>
        <v>0</v>
      </c>
      <c r="J308" s="50">
        <f t="shared" si="16"/>
        <v>0</v>
      </c>
      <c r="K308" s="50">
        <f t="shared" si="16"/>
        <v>0</v>
      </c>
      <c r="L308" s="50">
        <f t="shared" si="16"/>
        <v>0</v>
      </c>
      <c r="M308" s="50">
        <f t="shared" si="16"/>
        <v>0</v>
      </c>
      <c r="N308" s="50" t="str">
        <f t="shared" si="16"/>
        <v>-</v>
      </c>
      <c r="O308" s="50">
        <f t="shared" si="16"/>
        <v>0</v>
      </c>
      <c r="P308" s="50" t="str">
        <f t="shared" si="16"/>
        <v>-</v>
      </c>
      <c r="Q308" s="50">
        <f t="shared" si="16"/>
        <v>0</v>
      </c>
      <c r="R308" s="50" t="str">
        <f t="shared" si="16"/>
        <v>-</v>
      </c>
      <c r="S308" s="50">
        <f t="shared" si="16"/>
        <v>0</v>
      </c>
      <c r="T308" s="50" t="str">
        <f t="shared" si="16"/>
        <v>-</v>
      </c>
      <c r="U308" s="50">
        <f t="shared" si="16"/>
        <v>0</v>
      </c>
      <c r="V308" s="50" t="str">
        <f t="shared" si="16"/>
        <v>-</v>
      </c>
      <c r="W308" s="50">
        <f t="shared" si="16"/>
        <v>0</v>
      </c>
      <c r="X308" s="50" t="str">
        <f t="shared" si="16"/>
        <v>-</v>
      </c>
      <c r="Y308" s="50">
        <f t="shared" si="16"/>
        <v>0</v>
      </c>
      <c r="Z308" s="50" t="str">
        <f t="shared" si="16"/>
        <v>-</v>
      </c>
      <c r="AA308" s="50">
        <f t="shared" si="17"/>
        <v>0</v>
      </c>
      <c r="AB308" s="50" t="str">
        <f t="shared" si="17"/>
        <v>-</v>
      </c>
      <c r="AC308" s="51"/>
    </row>
    <row r="309" spans="1:29" s="77" customFormat="1" ht="31.5" customHeight="1" outlineLevel="2" x14ac:dyDescent="0.25">
      <c r="A309" s="75" t="s">
        <v>495</v>
      </c>
      <c r="B309" s="76" t="s">
        <v>496</v>
      </c>
      <c r="C309" s="55" t="s">
        <v>488</v>
      </c>
      <c r="D309" s="50">
        <v>0</v>
      </c>
      <c r="E309" s="50">
        <v>0</v>
      </c>
      <c r="F309" s="50">
        <v>0</v>
      </c>
      <c r="G309" s="50">
        <v>0</v>
      </c>
      <c r="H309" s="50">
        <v>0</v>
      </c>
      <c r="I309" s="50">
        <v>0</v>
      </c>
      <c r="J309" s="50">
        <v>0</v>
      </c>
      <c r="K309" s="50">
        <v>0</v>
      </c>
      <c r="L309" s="50">
        <v>0</v>
      </c>
      <c r="M309" s="50">
        <v>0</v>
      </c>
      <c r="N309" s="50">
        <v>0</v>
      </c>
      <c r="O309" s="50">
        <v>0</v>
      </c>
      <c r="P309" s="50">
        <v>0</v>
      </c>
      <c r="Q309" s="50">
        <v>0</v>
      </c>
      <c r="R309" s="50">
        <v>0</v>
      </c>
      <c r="S309" s="50">
        <v>0</v>
      </c>
      <c r="T309" s="50">
        <v>0</v>
      </c>
      <c r="U309" s="50">
        <v>0</v>
      </c>
      <c r="V309" s="50">
        <v>0</v>
      </c>
      <c r="W309" s="50">
        <v>0</v>
      </c>
      <c r="X309" s="50">
        <v>0</v>
      </c>
      <c r="Y309" s="50">
        <v>0</v>
      </c>
      <c r="Z309" s="50">
        <v>0</v>
      </c>
      <c r="AA309" s="50">
        <v>0</v>
      </c>
      <c r="AB309" s="50">
        <v>0</v>
      </c>
      <c r="AC309" s="51"/>
    </row>
    <row r="310" spans="1:29" s="77" customFormat="1" ht="15.75" customHeight="1" outlineLevel="1" x14ac:dyDescent="0.25">
      <c r="A310" s="75" t="s">
        <v>497</v>
      </c>
      <c r="B310" s="78" t="s">
        <v>498</v>
      </c>
      <c r="C310" s="55" t="s">
        <v>488</v>
      </c>
      <c r="D310" s="50" t="s">
        <v>48</v>
      </c>
      <c r="E310" s="50" t="s">
        <v>48</v>
      </c>
      <c r="F310" s="50" t="s">
        <v>48</v>
      </c>
      <c r="G310" s="50" t="s">
        <v>48</v>
      </c>
      <c r="H310" s="50" t="s">
        <v>48</v>
      </c>
      <c r="I310" s="50" t="s">
        <v>48</v>
      </c>
      <c r="J310" s="50" t="s">
        <v>48</v>
      </c>
      <c r="K310" s="50" t="s">
        <v>48</v>
      </c>
      <c r="L310" s="50" t="s">
        <v>48</v>
      </c>
      <c r="M310" s="50" t="s">
        <v>48</v>
      </c>
      <c r="N310" s="50" t="s">
        <v>48</v>
      </c>
      <c r="O310" s="50" t="s">
        <v>48</v>
      </c>
      <c r="P310" s="50" t="s">
        <v>48</v>
      </c>
      <c r="Q310" s="50" t="s">
        <v>48</v>
      </c>
      <c r="R310" s="50" t="s">
        <v>48</v>
      </c>
      <c r="S310" s="50" t="s">
        <v>48</v>
      </c>
      <c r="T310" s="50" t="s">
        <v>48</v>
      </c>
      <c r="U310" s="50" t="s">
        <v>48</v>
      </c>
      <c r="V310" s="50" t="s">
        <v>48</v>
      </c>
      <c r="W310" s="50" t="s">
        <v>48</v>
      </c>
      <c r="X310" s="50" t="s">
        <v>48</v>
      </c>
      <c r="Y310" s="50" t="s">
        <v>48</v>
      </c>
      <c r="Z310" s="50" t="s">
        <v>48</v>
      </c>
      <c r="AA310" s="50" t="s">
        <v>48</v>
      </c>
      <c r="AB310" s="50" t="s">
        <v>48</v>
      </c>
      <c r="AC310" s="51"/>
    </row>
    <row r="311" spans="1:29" s="74" customFormat="1" outlineLevel="1" x14ac:dyDescent="0.25">
      <c r="A311" s="79" t="s">
        <v>499</v>
      </c>
      <c r="B311" s="80" t="s">
        <v>500</v>
      </c>
      <c r="C311" s="55" t="s">
        <v>488</v>
      </c>
      <c r="D311" s="50">
        <v>93.311191618836929</v>
      </c>
      <c r="E311" s="50">
        <v>99.313775203945823</v>
      </c>
      <c r="F311" s="50">
        <v>85.221521828568925</v>
      </c>
      <c r="G311" s="50">
        <v>99.409271411302413</v>
      </c>
      <c r="H311" s="50">
        <v>103.36972999063434</v>
      </c>
      <c r="I311" s="50">
        <v>102.19943543429424</v>
      </c>
      <c r="J311" s="50">
        <v>101.04109311930223</v>
      </c>
      <c r="K311" s="50">
        <v>100.73644835205964</v>
      </c>
      <c r="L311" s="50">
        <v>101.12712157346557</v>
      </c>
      <c r="M311" s="50">
        <v>99.900000000000048</v>
      </c>
      <c r="N311" s="50">
        <v>99.137909342351662</v>
      </c>
      <c r="O311" s="50">
        <v>99.877106496954042</v>
      </c>
      <c r="P311" s="50">
        <v>99.198559576399191</v>
      </c>
      <c r="Q311" s="50">
        <v>99.838312760630629</v>
      </c>
      <c r="R311" s="50">
        <v>101.0999999993041</v>
      </c>
      <c r="S311" s="50">
        <v>100.25847966758563</v>
      </c>
      <c r="T311" s="50">
        <v>99.800000000004175</v>
      </c>
      <c r="U311" s="50">
        <v>100.01918555440137</v>
      </c>
      <c r="V311" s="50">
        <v>99.800000002064323</v>
      </c>
      <c r="W311" s="50">
        <v>100.01918555440137</v>
      </c>
      <c r="X311" s="50">
        <v>99.80000000318141</v>
      </c>
      <c r="Y311" s="50">
        <v>100.01918555440139</v>
      </c>
      <c r="Z311" s="50">
        <v>99.800000003181395</v>
      </c>
      <c r="AA311" s="50">
        <v>101.45963742783781</v>
      </c>
      <c r="AB311" s="50">
        <v>97.492628130391694</v>
      </c>
      <c r="AC311" s="81"/>
    </row>
    <row r="312" spans="1:29" s="77" customFormat="1" ht="15.75" customHeight="1" outlineLevel="1" x14ac:dyDescent="0.25">
      <c r="A312" s="75" t="s">
        <v>501</v>
      </c>
      <c r="B312" s="78" t="s">
        <v>502</v>
      </c>
      <c r="C312" s="55" t="s">
        <v>488</v>
      </c>
      <c r="D312" s="50" t="s">
        <v>48</v>
      </c>
      <c r="E312" s="50" t="s">
        <v>48</v>
      </c>
      <c r="F312" s="50" t="s">
        <v>48</v>
      </c>
      <c r="G312" s="50" t="s">
        <v>48</v>
      </c>
      <c r="H312" s="50" t="s">
        <v>48</v>
      </c>
      <c r="I312" s="50" t="s">
        <v>48</v>
      </c>
      <c r="J312" s="50" t="s">
        <v>48</v>
      </c>
      <c r="K312" s="50" t="s">
        <v>48</v>
      </c>
      <c r="L312" s="50" t="s">
        <v>48</v>
      </c>
      <c r="M312" s="50" t="s">
        <v>48</v>
      </c>
      <c r="N312" s="50" t="s">
        <v>48</v>
      </c>
      <c r="O312" s="50" t="s">
        <v>48</v>
      </c>
      <c r="P312" s="50" t="s">
        <v>48</v>
      </c>
      <c r="Q312" s="50" t="s">
        <v>48</v>
      </c>
      <c r="R312" s="50" t="s">
        <v>48</v>
      </c>
      <c r="S312" s="50" t="s">
        <v>48</v>
      </c>
      <c r="T312" s="50" t="s">
        <v>48</v>
      </c>
      <c r="U312" s="50" t="s">
        <v>48</v>
      </c>
      <c r="V312" s="50" t="s">
        <v>48</v>
      </c>
      <c r="W312" s="50" t="s">
        <v>48</v>
      </c>
      <c r="X312" s="50" t="s">
        <v>48</v>
      </c>
      <c r="Y312" s="50" t="s">
        <v>48</v>
      </c>
      <c r="Z312" s="50" t="s">
        <v>48</v>
      </c>
      <c r="AA312" s="50" t="s">
        <v>48</v>
      </c>
      <c r="AB312" s="50" t="s">
        <v>48</v>
      </c>
      <c r="AC312" s="51"/>
    </row>
    <row r="313" spans="1:29" s="74" customFormat="1" outlineLevel="1" x14ac:dyDescent="0.25">
      <c r="A313" s="79" t="s">
        <v>503</v>
      </c>
      <c r="B313" s="78" t="s">
        <v>504</v>
      </c>
      <c r="C313" s="55" t="s">
        <v>488</v>
      </c>
      <c r="D313" s="50">
        <v>87.872322706633057</v>
      </c>
      <c r="E313" s="50">
        <v>86.042430807653631</v>
      </c>
      <c r="F313" s="50">
        <v>215.11440048606269</v>
      </c>
      <c r="G313" s="50">
        <v>0</v>
      </c>
      <c r="H313" s="50">
        <v>0</v>
      </c>
      <c r="I313" s="50">
        <v>0</v>
      </c>
      <c r="J313" s="50">
        <v>0</v>
      </c>
      <c r="K313" s="50">
        <v>0</v>
      </c>
      <c r="L313" s="50">
        <v>0</v>
      </c>
      <c r="M313" s="50">
        <v>0</v>
      </c>
      <c r="N313" s="50">
        <v>0</v>
      </c>
      <c r="O313" s="50">
        <v>0</v>
      </c>
      <c r="P313" s="50">
        <v>0</v>
      </c>
      <c r="Q313" s="50">
        <v>0</v>
      </c>
      <c r="R313" s="50">
        <v>0</v>
      </c>
      <c r="S313" s="50">
        <v>0</v>
      </c>
      <c r="T313" s="50">
        <v>0</v>
      </c>
      <c r="U313" s="50">
        <v>0</v>
      </c>
      <c r="V313" s="50">
        <v>0</v>
      </c>
      <c r="W313" s="50">
        <v>0</v>
      </c>
      <c r="X313" s="50">
        <v>0</v>
      </c>
      <c r="Y313" s="50">
        <v>0</v>
      </c>
      <c r="Z313" s="50">
        <v>0</v>
      </c>
      <c r="AA313" s="50">
        <v>0</v>
      </c>
      <c r="AB313" s="50">
        <v>0</v>
      </c>
      <c r="AC313" s="81"/>
    </row>
    <row r="314" spans="1:29" s="4" customFormat="1" ht="19.5" customHeight="1" outlineLevel="1" x14ac:dyDescent="0.25">
      <c r="A314" s="53" t="s">
        <v>505</v>
      </c>
      <c r="B314" s="57" t="s">
        <v>506</v>
      </c>
      <c r="C314" s="55" t="s">
        <v>488</v>
      </c>
      <c r="D314" s="50" t="s">
        <v>48</v>
      </c>
      <c r="E314" s="50" t="s">
        <v>48</v>
      </c>
      <c r="F314" s="50" t="s">
        <v>48</v>
      </c>
      <c r="G314" s="50" t="s">
        <v>48</v>
      </c>
      <c r="H314" s="50" t="s">
        <v>48</v>
      </c>
      <c r="I314" s="50" t="s">
        <v>48</v>
      </c>
      <c r="J314" s="50" t="s">
        <v>48</v>
      </c>
      <c r="K314" s="50" t="s">
        <v>48</v>
      </c>
      <c r="L314" s="50" t="s">
        <v>48</v>
      </c>
      <c r="M314" s="50" t="s">
        <v>48</v>
      </c>
      <c r="N314" s="50" t="s">
        <v>48</v>
      </c>
      <c r="O314" s="50" t="s">
        <v>48</v>
      </c>
      <c r="P314" s="50" t="s">
        <v>48</v>
      </c>
      <c r="Q314" s="50" t="s">
        <v>48</v>
      </c>
      <c r="R314" s="50" t="s">
        <v>48</v>
      </c>
      <c r="S314" s="50" t="s">
        <v>48</v>
      </c>
      <c r="T314" s="50" t="s">
        <v>48</v>
      </c>
      <c r="U314" s="50" t="s">
        <v>48</v>
      </c>
      <c r="V314" s="50" t="s">
        <v>48</v>
      </c>
      <c r="W314" s="50" t="s">
        <v>48</v>
      </c>
      <c r="X314" s="50" t="s">
        <v>48</v>
      </c>
      <c r="Y314" s="50" t="s">
        <v>48</v>
      </c>
      <c r="Z314" s="50" t="s">
        <v>48</v>
      </c>
      <c r="AA314" s="50" t="s">
        <v>48</v>
      </c>
      <c r="AB314" s="50" t="s">
        <v>48</v>
      </c>
      <c r="AC314" s="51"/>
    </row>
    <row r="315" spans="1:29" s="4" customFormat="1" ht="36.75" customHeight="1" outlineLevel="1" x14ac:dyDescent="0.25">
      <c r="A315" s="53" t="s">
        <v>507</v>
      </c>
      <c r="B315" s="58" t="s">
        <v>508</v>
      </c>
      <c r="C315" s="55" t="s">
        <v>488</v>
      </c>
      <c r="D315" s="50" t="s">
        <v>48</v>
      </c>
      <c r="E315" s="50" t="s">
        <v>48</v>
      </c>
      <c r="F315" s="50" t="s">
        <v>48</v>
      </c>
      <c r="G315" s="50" t="s">
        <v>48</v>
      </c>
      <c r="H315" s="50" t="s">
        <v>48</v>
      </c>
      <c r="I315" s="50" t="s">
        <v>48</v>
      </c>
      <c r="J315" s="50" t="s">
        <v>48</v>
      </c>
      <c r="K315" s="50" t="s">
        <v>48</v>
      </c>
      <c r="L315" s="50" t="s">
        <v>48</v>
      </c>
      <c r="M315" s="50" t="s">
        <v>48</v>
      </c>
      <c r="N315" s="50" t="s">
        <v>48</v>
      </c>
      <c r="O315" s="50" t="s">
        <v>48</v>
      </c>
      <c r="P315" s="50" t="s">
        <v>48</v>
      </c>
      <c r="Q315" s="50" t="s">
        <v>48</v>
      </c>
      <c r="R315" s="50" t="s">
        <v>48</v>
      </c>
      <c r="S315" s="50" t="s">
        <v>48</v>
      </c>
      <c r="T315" s="50" t="s">
        <v>48</v>
      </c>
      <c r="U315" s="50" t="s">
        <v>48</v>
      </c>
      <c r="V315" s="50" t="s">
        <v>48</v>
      </c>
      <c r="W315" s="50" t="s">
        <v>48</v>
      </c>
      <c r="X315" s="50" t="s">
        <v>48</v>
      </c>
      <c r="Y315" s="50" t="s">
        <v>48</v>
      </c>
      <c r="Z315" s="50" t="s">
        <v>48</v>
      </c>
      <c r="AA315" s="50" t="s">
        <v>48</v>
      </c>
      <c r="AB315" s="50" t="s">
        <v>48</v>
      </c>
      <c r="AC315" s="51"/>
    </row>
    <row r="316" spans="1:29" s="4" customFormat="1" ht="19.5" customHeight="1" outlineLevel="2" x14ac:dyDescent="0.25">
      <c r="A316" s="53" t="s">
        <v>509</v>
      </c>
      <c r="B316" s="82" t="s">
        <v>62</v>
      </c>
      <c r="C316" s="55" t="s">
        <v>488</v>
      </c>
      <c r="D316" s="50" t="s">
        <v>48</v>
      </c>
      <c r="E316" s="50" t="s">
        <v>48</v>
      </c>
      <c r="F316" s="50" t="s">
        <v>48</v>
      </c>
      <c r="G316" s="50" t="s">
        <v>48</v>
      </c>
      <c r="H316" s="50" t="s">
        <v>48</v>
      </c>
      <c r="I316" s="50" t="s">
        <v>48</v>
      </c>
      <c r="J316" s="50" t="s">
        <v>48</v>
      </c>
      <c r="K316" s="50" t="s">
        <v>48</v>
      </c>
      <c r="L316" s="50" t="s">
        <v>48</v>
      </c>
      <c r="M316" s="50" t="s">
        <v>48</v>
      </c>
      <c r="N316" s="50" t="s">
        <v>48</v>
      </c>
      <c r="O316" s="50" t="s">
        <v>48</v>
      </c>
      <c r="P316" s="50" t="s">
        <v>48</v>
      </c>
      <c r="Q316" s="50" t="s">
        <v>48</v>
      </c>
      <c r="R316" s="50" t="s">
        <v>48</v>
      </c>
      <c r="S316" s="50" t="s">
        <v>48</v>
      </c>
      <c r="T316" s="50" t="s">
        <v>48</v>
      </c>
      <c r="U316" s="50" t="s">
        <v>48</v>
      </c>
      <c r="V316" s="50" t="s">
        <v>48</v>
      </c>
      <c r="W316" s="50" t="s">
        <v>48</v>
      </c>
      <c r="X316" s="50" t="s">
        <v>48</v>
      </c>
      <c r="Y316" s="50" t="s">
        <v>48</v>
      </c>
      <c r="Z316" s="50" t="s">
        <v>48</v>
      </c>
      <c r="AA316" s="50" t="s">
        <v>48</v>
      </c>
      <c r="AB316" s="50" t="s">
        <v>48</v>
      </c>
      <c r="AC316" s="51"/>
    </row>
    <row r="317" spans="1:29" s="4" customFormat="1" ht="19.5" customHeight="1" outlineLevel="2" x14ac:dyDescent="0.25">
      <c r="A317" s="53" t="s">
        <v>510</v>
      </c>
      <c r="B317" s="82" t="s">
        <v>64</v>
      </c>
      <c r="C317" s="55" t="s">
        <v>488</v>
      </c>
      <c r="D317" s="50" t="s">
        <v>48</v>
      </c>
      <c r="E317" s="50" t="s">
        <v>48</v>
      </c>
      <c r="F317" s="50" t="s">
        <v>48</v>
      </c>
      <c r="G317" s="50" t="s">
        <v>48</v>
      </c>
      <c r="H317" s="50" t="s">
        <v>48</v>
      </c>
      <c r="I317" s="50" t="s">
        <v>48</v>
      </c>
      <c r="J317" s="50" t="s">
        <v>48</v>
      </c>
      <c r="K317" s="50" t="s">
        <v>48</v>
      </c>
      <c r="L317" s="50" t="s">
        <v>48</v>
      </c>
      <c r="M317" s="50" t="s">
        <v>48</v>
      </c>
      <c r="N317" s="50" t="s">
        <v>48</v>
      </c>
      <c r="O317" s="50" t="s">
        <v>48</v>
      </c>
      <c r="P317" s="50" t="s">
        <v>48</v>
      </c>
      <c r="Q317" s="50" t="s">
        <v>48</v>
      </c>
      <c r="R317" s="50" t="s">
        <v>48</v>
      </c>
      <c r="S317" s="50" t="s">
        <v>48</v>
      </c>
      <c r="T317" s="50" t="s">
        <v>48</v>
      </c>
      <c r="U317" s="50" t="s">
        <v>48</v>
      </c>
      <c r="V317" s="50" t="s">
        <v>48</v>
      </c>
      <c r="W317" s="50" t="s">
        <v>48</v>
      </c>
      <c r="X317" s="50" t="s">
        <v>48</v>
      </c>
      <c r="Y317" s="50" t="s">
        <v>48</v>
      </c>
      <c r="Z317" s="50" t="s">
        <v>48</v>
      </c>
      <c r="AA317" s="50" t="s">
        <v>48</v>
      </c>
      <c r="AB317" s="50" t="s">
        <v>48</v>
      </c>
      <c r="AC317" s="51"/>
    </row>
    <row r="318" spans="1:29" s="46" customFormat="1" ht="15.6" customHeight="1" x14ac:dyDescent="0.25">
      <c r="A318" s="44" t="s">
        <v>511</v>
      </c>
      <c r="B318" s="44"/>
      <c r="C318" s="44"/>
      <c r="D318" s="65"/>
      <c r="E318" s="65"/>
      <c r="F318" s="65"/>
      <c r="G318" s="65"/>
      <c r="H318" s="65"/>
      <c r="I318" s="65"/>
      <c r="J318" s="65"/>
      <c r="K318" s="65"/>
      <c r="L318" s="65"/>
      <c r="M318" s="65"/>
      <c r="N318" s="65"/>
      <c r="O318" s="65"/>
      <c r="P318" s="65"/>
      <c r="Q318" s="65"/>
      <c r="R318" s="65"/>
      <c r="S318" s="65"/>
      <c r="T318" s="65"/>
      <c r="U318" s="65"/>
      <c r="V318" s="65"/>
      <c r="W318" s="65"/>
      <c r="X318" s="65"/>
      <c r="Y318" s="65"/>
      <c r="Z318" s="65"/>
      <c r="AA318" s="65"/>
      <c r="AB318" s="65"/>
      <c r="AC318" s="66"/>
    </row>
    <row r="319" spans="1:29" s="28" customFormat="1" ht="31.5" customHeight="1" x14ac:dyDescent="0.25">
      <c r="A319" s="47" t="s">
        <v>512</v>
      </c>
      <c r="B319" s="48" t="s">
        <v>513</v>
      </c>
      <c r="C319" s="49" t="s">
        <v>48</v>
      </c>
      <c r="D319" s="50" t="s">
        <v>48</v>
      </c>
      <c r="E319" s="50" t="s">
        <v>48</v>
      </c>
      <c r="F319" s="50" t="s">
        <v>48</v>
      </c>
      <c r="G319" s="50" t="s">
        <v>48</v>
      </c>
      <c r="H319" s="50" t="s">
        <v>48</v>
      </c>
      <c r="I319" s="50" t="s">
        <v>48</v>
      </c>
      <c r="J319" s="50" t="s">
        <v>48</v>
      </c>
      <c r="K319" s="50" t="s">
        <v>48</v>
      </c>
      <c r="L319" s="50" t="s">
        <v>48</v>
      </c>
      <c r="M319" s="50" t="s">
        <v>48</v>
      </c>
      <c r="N319" s="50" t="s">
        <v>48</v>
      </c>
      <c r="O319" s="50" t="s">
        <v>48</v>
      </c>
      <c r="P319" s="50" t="s">
        <v>48</v>
      </c>
      <c r="Q319" s="50" t="s">
        <v>48</v>
      </c>
      <c r="R319" s="50" t="s">
        <v>48</v>
      </c>
      <c r="S319" s="50" t="s">
        <v>48</v>
      </c>
      <c r="T319" s="50" t="s">
        <v>48</v>
      </c>
      <c r="U319" s="50" t="s">
        <v>48</v>
      </c>
      <c r="V319" s="50" t="s">
        <v>48</v>
      </c>
      <c r="W319" s="50" t="s">
        <v>48</v>
      </c>
      <c r="X319" s="50" t="s">
        <v>48</v>
      </c>
      <c r="Y319" s="50" t="s">
        <v>48</v>
      </c>
      <c r="Z319" s="50" t="s">
        <v>48</v>
      </c>
      <c r="AA319" s="50" t="s">
        <v>48</v>
      </c>
      <c r="AB319" s="50" t="s">
        <v>48</v>
      </c>
      <c r="AC319" s="51"/>
    </row>
    <row r="320" spans="1:29" ht="15.75" customHeight="1" outlineLevel="1" x14ac:dyDescent="0.25">
      <c r="A320" s="53" t="s">
        <v>514</v>
      </c>
      <c r="B320" s="63" t="s">
        <v>515</v>
      </c>
      <c r="C320" s="55" t="s">
        <v>516</v>
      </c>
      <c r="D320" s="50">
        <v>0</v>
      </c>
      <c r="E320" s="50">
        <v>0</v>
      </c>
      <c r="F320" s="50">
        <v>0</v>
      </c>
      <c r="G320" s="50">
        <v>0</v>
      </c>
      <c r="H320" s="50">
        <v>0</v>
      </c>
      <c r="I320" s="50">
        <v>0</v>
      </c>
      <c r="J320" s="50">
        <v>0</v>
      </c>
      <c r="K320" s="50">
        <v>0</v>
      </c>
      <c r="L320" s="50">
        <v>0</v>
      </c>
      <c r="M320" s="50">
        <v>0</v>
      </c>
      <c r="N320" s="50">
        <v>0</v>
      </c>
      <c r="O320" s="50">
        <v>0</v>
      </c>
      <c r="P320" s="50">
        <v>0</v>
      </c>
      <c r="Q320" s="50">
        <v>0</v>
      </c>
      <c r="R320" s="50">
        <v>0</v>
      </c>
      <c r="S320" s="50">
        <v>0</v>
      </c>
      <c r="T320" s="50">
        <v>0</v>
      </c>
      <c r="U320" s="50">
        <v>0</v>
      </c>
      <c r="V320" s="50">
        <v>0</v>
      </c>
      <c r="W320" s="50">
        <v>0</v>
      </c>
      <c r="X320" s="50">
        <v>0</v>
      </c>
      <c r="Y320" s="50">
        <v>0</v>
      </c>
      <c r="Z320" s="50">
        <v>0</v>
      </c>
      <c r="AA320" s="50" t="s">
        <v>48</v>
      </c>
      <c r="AB320" s="50" t="s">
        <v>48</v>
      </c>
      <c r="AC320" s="51"/>
    </row>
    <row r="321" spans="1:29" ht="15.75" customHeight="1" outlineLevel="1" x14ac:dyDescent="0.25">
      <c r="A321" s="53" t="s">
        <v>517</v>
      </c>
      <c r="B321" s="63" t="s">
        <v>518</v>
      </c>
      <c r="C321" s="55" t="s">
        <v>519</v>
      </c>
      <c r="D321" s="50" t="s">
        <v>48</v>
      </c>
      <c r="E321" s="50" t="s">
        <v>48</v>
      </c>
      <c r="F321" s="50" t="s">
        <v>48</v>
      </c>
      <c r="G321" s="50" t="s">
        <v>48</v>
      </c>
      <c r="H321" s="50" t="s">
        <v>48</v>
      </c>
      <c r="I321" s="50" t="s">
        <v>48</v>
      </c>
      <c r="J321" s="50" t="s">
        <v>48</v>
      </c>
      <c r="K321" s="50" t="s">
        <v>48</v>
      </c>
      <c r="L321" s="50" t="s">
        <v>48</v>
      </c>
      <c r="M321" s="50" t="s">
        <v>48</v>
      </c>
      <c r="N321" s="50" t="s">
        <v>48</v>
      </c>
      <c r="O321" s="50" t="s">
        <v>48</v>
      </c>
      <c r="P321" s="50" t="s">
        <v>48</v>
      </c>
      <c r="Q321" s="50" t="s">
        <v>48</v>
      </c>
      <c r="R321" s="50" t="s">
        <v>48</v>
      </c>
      <c r="S321" s="50" t="s">
        <v>48</v>
      </c>
      <c r="T321" s="50" t="s">
        <v>48</v>
      </c>
      <c r="U321" s="50" t="s">
        <v>48</v>
      </c>
      <c r="V321" s="50" t="s">
        <v>48</v>
      </c>
      <c r="W321" s="50" t="s">
        <v>48</v>
      </c>
      <c r="X321" s="50" t="s">
        <v>48</v>
      </c>
      <c r="Y321" s="50" t="s">
        <v>48</v>
      </c>
      <c r="Z321" s="50" t="s">
        <v>48</v>
      </c>
      <c r="AA321" s="50" t="s">
        <v>48</v>
      </c>
      <c r="AB321" s="50" t="s">
        <v>48</v>
      </c>
      <c r="AC321" s="51"/>
    </row>
    <row r="322" spans="1:29" ht="15.75" customHeight="1" outlineLevel="1" x14ac:dyDescent="0.25">
      <c r="A322" s="53" t="s">
        <v>520</v>
      </c>
      <c r="B322" s="63" t="s">
        <v>521</v>
      </c>
      <c r="C322" s="55" t="s">
        <v>516</v>
      </c>
      <c r="D322" s="50">
        <v>0</v>
      </c>
      <c r="E322" s="50">
        <v>0</v>
      </c>
      <c r="F322" s="50">
        <v>0</v>
      </c>
      <c r="G322" s="50">
        <v>0</v>
      </c>
      <c r="H322" s="50">
        <v>0</v>
      </c>
      <c r="I322" s="50">
        <v>0</v>
      </c>
      <c r="J322" s="50">
        <v>0</v>
      </c>
      <c r="K322" s="50">
        <v>0</v>
      </c>
      <c r="L322" s="50">
        <v>0</v>
      </c>
      <c r="M322" s="50">
        <v>0</v>
      </c>
      <c r="N322" s="50">
        <v>0</v>
      </c>
      <c r="O322" s="50">
        <v>0</v>
      </c>
      <c r="P322" s="50">
        <v>0</v>
      </c>
      <c r="Q322" s="50">
        <v>0</v>
      </c>
      <c r="R322" s="50">
        <v>0</v>
      </c>
      <c r="S322" s="50">
        <v>0</v>
      </c>
      <c r="T322" s="50">
        <v>0</v>
      </c>
      <c r="U322" s="50">
        <v>0</v>
      </c>
      <c r="V322" s="50">
        <v>0</v>
      </c>
      <c r="W322" s="50">
        <v>0</v>
      </c>
      <c r="X322" s="50">
        <v>0</v>
      </c>
      <c r="Y322" s="50">
        <v>0</v>
      </c>
      <c r="Z322" s="50">
        <v>0</v>
      </c>
      <c r="AA322" s="50" t="s">
        <v>48</v>
      </c>
      <c r="AB322" s="50" t="s">
        <v>48</v>
      </c>
      <c r="AC322" s="51"/>
    </row>
    <row r="323" spans="1:29" ht="15.75" customHeight="1" outlineLevel="1" x14ac:dyDescent="0.25">
      <c r="A323" s="53" t="s">
        <v>522</v>
      </c>
      <c r="B323" s="63" t="s">
        <v>523</v>
      </c>
      <c r="C323" s="55" t="s">
        <v>519</v>
      </c>
      <c r="D323" s="50" t="s">
        <v>48</v>
      </c>
      <c r="E323" s="50" t="s">
        <v>48</v>
      </c>
      <c r="F323" s="50" t="s">
        <v>48</v>
      </c>
      <c r="G323" s="50" t="s">
        <v>48</v>
      </c>
      <c r="H323" s="50" t="s">
        <v>48</v>
      </c>
      <c r="I323" s="50" t="s">
        <v>48</v>
      </c>
      <c r="J323" s="50" t="s">
        <v>48</v>
      </c>
      <c r="K323" s="50" t="s">
        <v>48</v>
      </c>
      <c r="L323" s="50" t="s">
        <v>48</v>
      </c>
      <c r="M323" s="50" t="s">
        <v>48</v>
      </c>
      <c r="N323" s="50" t="s">
        <v>48</v>
      </c>
      <c r="O323" s="50" t="s">
        <v>48</v>
      </c>
      <c r="P323" s="50" t="s">
        <v>48</v>
      </c>
      <c r="Q323" s="50" t="s">
        <v>48</v>
      </c>
      <c r="R323" s="50" t="s">
        <v>48</v>
      </c>
      <c r="S323" s="50" t="s">
        <v>48</v>
      </c>
      <c r="T323" s="50" t="s">
        <v>48</v>
      </c>
      <c r="U323" s="50" t="s">
        <v>48</v>
      </c>
      <c r="V323" s="50" t="s">
        <v>48</v>
      </c>
      <c r="W323" s="50" t="s">
        <v>48</v>
      </c>
      <c r="X323" s="50" t="s">
        <v>48</v>
      </c>
      <c r="Y323" s="50" t="s">
        <v>48</v>
      </c>
      <c r="Z323" s="50" t="s">
        <v>48</v>
      </c>
      <c r="AA323" s="50" t="s">
        <v>48</v>
      </c>
      <c r="AB323" s="50" t="s">
        <v>48</v>
      </c>
      <c r="AC323" s="51"/>
    </row>
    <row r="324" spans="1:29" ht="15.75" customHeight="1" outlineLevel="1" x14ac:dyDescent="0.25">
      <c r="A324" s="53" t="s">
        <v>524</v>
      </c>
      <c r="B324" s="63" t="s">
        <v>525</v>
      </c>
      <c r="C324" s="55" t="s">
        <v>526</v>
      </c>
      <c r="D324" s="50">
        <v>0</v>
      </c>
      <c r="E324" s="50">
        <v>0</v>
      </c>
      <c r="F324" s="50">
        <v>0</v>
      </c>
      <c r="G324" s="50">
        <v>0</v>
      </c>
      <c r="H324" s="50">
        <v>0</v>
      </c>
      <c r="I324" s="50">
        <v>0</v>
      </c>
      <c r="J324" s="50">
        <v>0</v>
      </c>
      <c r="K324" s="50">
        <v>0</v>
      </c>
      <c r="L324" s="50">
        <v>0</v>
      </c>
      <c r="M324" s="50">
        <v>0</v>
      </c>
      <c r="N324" s="50">
        <v>0</v>
      </c>
      <c r="O324" s="50">
        <v>0</v>
      </c>
      <c r="P324" s="50">
        <v>0</v>
      </c>
      <c r="Q324" s="50">
        <v>0</v>
      </c>
      <c r="R324" s="50">
        <v>0</v>
      </c>
      <c r="S324" s="50">
        <v>0</v>
      </c>
      <c r="T324" s="50">
        <v>0</v>
      </c>
      <c r="U324" s="50">
        <v>0</v>
      </c>
      <c r="V324" s="50">
        <v>0</v>
      </c>
      <c r="W324" s="50">
        <v>0</v>
      </c>
      <c r="X324" s="50">
        <v>0</v>
      </c>
      <c r="Y324" s="50">
        <v>0</v>
      </c>
      <c r="Z324" s="50">
        <v>0</v>
      </c>
      <c r="AA324" s="50">
        <v>0</v>
      </c>
      <c r="AB324" s="50">
        <v>0</v>
      </c>
      <c r="AC324" s="51"/>
    </row>
    <row r="325" spans="1:29" ht="15.75" customHeight="1" outlineLevel="1" x14ac:dyDescent="0.25">
      <c r="A325" s="53" t="s">
        <v>527</v>
      </c>
      <c r="B325" s="63" t="s">
        <v>528</v>
      </c>
      <c r="C325" s="49" t="s">
        <v>48</v>
      </c>
      <c r="D325" s="50" t="s">
        <v>48</v>
      </c>
      <c r="E325" s="50" t="s">
        <v>48</v>
      </c>
      <c r="F325" s="50" t="s">
        <v>48</v>
      </c>
      <c r="G325" s="50" t="s">
        <v>48</v>
      </c>
      <c r="H325" s="50" t="s">
        <v>48</v>
      </c>
      <c r="I325" s="50" t="s">
        <v>48</v>
      </c>
      <c r="J325" s="50" t="s">
        <v>48</v>
      </c>
      <c r="K325" s="50" t="s">
        <v>48</v>
      </c>
      <c r="L325" s="50" t="s">
        <v>48</v>
      </c>
      <c r="M325" s="50" t="s">
        <v>48</v>
      </c>
      <c r="N325" s="50" t="s">
        <v>48</v>
      </c>
      <c r="O325" s="50" t="s">
        <v>48</v>
      </c>
      <c r="P325" s="50" t="s">
        <v>48</v>
      </c>
      <c r="Q325" s="50" t="s">
        <v>48</v>
      </c>
      <c r="R325" s="50" t="s">
        <v>48</v>
      </c>
      <c r="S325" s="50" t="s">
        <v>48</v>
      </c>
      <c r="T325" s="50" t="s">
        <v>48</v>
      </c>
      <c r="U325" s="50" t="s">
        <v>48</v>
      </c>
      <c r="V325" s="50" t="s">
        <v>48</v>
      </c>
      <c r="W325" s="50" t="s">
        <v>48</v>
      </c>
      <c r="X325" s="50" t="s">
        <v>48</v>
      </c>
      <c r="Y325" s="50" t="s">
        <v>48</v>
      </c>
      <c r="Z325" s="50" t="s">
        <v>48</v>
      </c>
      <c r="AA325" s="50" t="s">
        <v>48</v>
      </c>
      <c r="AB325" s="50" t="s">
        <v>48</v>
      </c>
      <c r="AC325" s="51"/>
    </row>
    <row r="326" spans="1:29" ht="15.75" customHeight="1" outlineLevel="2" x14ac:dyDescent="0.25">
      <c r="A326" s="53" t="s">
        <v>529</v>
      </c>
      <c r="B326" s="58" t="s">
        <v>530</v>
      </c>
      <c r="C326" s="55" t="s">
        <v>526</v>
      </c>
      <c r="D326" s="50">
        <v>0</v>
      </c>
      <c r="E326" s="50">
        <v>0</v>
      </c>
      <c r="F326" s="50">
        <v>0</v>
      </c>
      <c r="G326" s="50">
        <v>0</v>
      </c>
      <c r="H326" s="50">
        <v>0</v>
      </c>
      <c r="I326" s="50">
        <v>0</v>
      </c>
      <c r="J326" s="50">
        <v>0</v>
      </c>
      <c r="K326" s="50">
        <v>0</v>
      </c>
      <c r="L326" s="50">
        <v>0</v>
      </c>
      <c r="M326" s="50">
        <v>0</v>
      </c>
      <c r="N326" s="50">
        <v>0</v>
      </c>
      <c r="O326" s="50">
        <v>0</v>
      </c>
      <c r="P326" s="50">
        <v>0</v>
      </c>
      <c r="Q326" s="50">
        <v>0</v>
      </c>
      <c r="R326" s="50">
        <v>0</v>
      </c>
      <c r="S326" s="50">
        <v>0</v>
      </c>
      <c r="T326" s="50">
        <v>0</v>
      </c>
      <c r="U326" s="50">
        <v>0</v>
      </c>
      <c r="V326" s="50">
        <v>0</v>
      </c>
      <c r="W326" s="50">
        <v>0</v>
      </c>
      <c r="X326" s="50">
        <v>0</v>
      </c>
      <c r="Y326" s="50">
        <v>0</v>
      </c>
      <c r="Z326" s="50">
        <v>0</v>
      </c>
      <c r="AA326" s="50">
        <v>0</v>
      </c>
      <c r="AB326" s="50">
        <v>0</v>
      </c>
      <c r="AC326" s="51"/>
    </row>
    <row r="327" spans="1:29" ht="15.75" customHeight="1" outlineLevel="2" x14ac:dyDescent="0.25">
      <c r="A327" s="53" t="s">
        <v>531</v>
      </c>
      <c r="B327" s="58" t="s">
        <v>532</v>
      </c>
      <c r="C327" s="55" t="s">
        <v>533</v>
      </c>
      <c r="D327" s="50" t="s">
        <v>48</v>
      </c>
      <c r="E327" s="50" t="s">
        <v>48</v>
      </c>
      <c r="F327" s="50" t="s">
        <v>48</v>
      </c>
      <c r="G327" s="50" t="s">
        <v>48</v>
      </c>
      <c r="H327" s="50" t="s">
        <v>48</v>
      </c>
      <c r="I327" s="50" t="s">
        <v>48</v>
      </c>
      <c r="J327" s="50" t="s">
        <v>48</v>
      </c>
      <c r="K327" s="50" t="s">
        <v>48</v>
      </c>
      <c r="L327" s="50" t="s">
        <v>48</v>
      </c>
      <c r="M327" s="50" t="s">
        <v>48</v>
      </c>
      <c r="N327" s="50" t="s">
        <v>48</v>
      </c>
      <c r="O327" s="50" t="s">
        <v>48</v>
      </c>
      <c r="P327" s="50" t="s">
        <v>48</v>
      </c>
      <c r="Q327" s="50" t="s">
        <v>48</v>
      </c>
      <c r="R327" s="50" t="s">
        <v>48</v>
      </c>
      <c r="S327" s="50" t="s">
        <v>48</v>
      </c>
      <c r="T327" s="50" t="s">
        <v>48</v>
      </c>
      <c r="U327" s="50" t="s">
        <v>48</v>
      </c>
      <c r="V327" s="50" t="s">
        <v>48</v>
      </c>
      <c r="W327" s="50" t="s">
        <v>48</v>
      </c>
      <c r="X327" s="50" t="s">
        <v>48</v>
      </c>
      <c r="Y327" s="50" t="s">
        <v>48</v>
      </c>
      <c r="Z327" s="50" t="s">
        <v>48</v>
      </c>
      <c r="AA327" s="50" t="s">
        <v>48</v>
      </c>
      <c r="AB327" s="50" t="s">
        <v>48</v>
      </c>
      <c r="AC327" s="51"/>
    </row>
    <row r="328" spans="1:29" ht="15.75" customHeight="1" outlineLevel="1" x14ac:dyDescent="0.25">
      <c r="A328" s="53" t="s">
        <v>534</v>
      </c>
      <c r="B328" s="63" t="s">
        <v>535</v>
      </c>
      <c r="C328" s="49" t="s">
        <v>48</v>
      </c>
      <c r="D328" s="50" t="s">
        <v>48</v>
      </c>
      <c r="E328" s="50" t="s">
        <v>48</v>
      </c>
      <c r="F328" s="50" t="s">
        <v>48</v>
      </c>
      <c r="G328" s="50" t="s">
        <v>48</v>
      </c>
      <c r="H328" s="50" t="s">
        <v>48</v>
      </c>
      <c r="I328" s="50" t="s">
        <v>48</v>
      </c>
      <c r="J328" s="50" t="s">
        <v>48</v>
      </c>
      <c r="K328" s="50" t="s">
        <v>48</v>
      </c>
      <c r="L328" s="50" t="s">
        <v>48</v>
      </c>
      <c r="M328" s="50" t="s">
        <v>48</v>
      </c>
      <c r="N328" s="50" t="s">
        <v>48</v>
      </c>
      <c r="O328" s="50" t="s">
        <v>48</v>
      </c>
      <c r="P328" s="50" t="s">
        <v>48</v>
      </c>
      <c r="Q328" s="50" t="s">
        <v>48</v>
      </c>
      <c r="R328" s="50" t="s">
        <v>48</v>
      </c>
      <c r="S328" s="50" t="s">
        <v>48</v>
      </c>
      <c r="T328" s="50" t="s">
        <v>48</v>
      </c>
      <c r="U328" s="50" t="s">
        <v>48</v>
      </c>
      <c r="V328" s="50" t="s">
        <v>48</v>
      </c>
      <c r="W328" s="50" t="s">
        <v>48</v>
      </c>
      <c r="X328" s="50" t="s">
        <v>48</v>
      </c>
      <c r="Y328" s="50" t="s">
        <v>48</v>
      </c>
      <c r="Z328" s="50" t="s">
        <v>48</v>
      </c>
      <c r="AA328" s="50" t="s">
        <v>48</v>
      </c>
      <c r="AB328" s="50" t="s">
        <v>48</v>
      </c>
      <c r="AC328" s="51"/>
    </row>
    <row r="329" spans="1:29" ht="15.75" customHeight="1" outlineLevel="2" x14ac:dyDescent="0.25">
      <c r="A329" s="53" t="s">
        <v>536</v>
      </c>
      <c r="B329" s="58" t="s">
        <v>530</v>
      </c>
      <c r="C329" s="55" t="s">
        <v>526</v>
      </c>
      <c r="D329" s="50">
        <v>0</v>
      </c>
      <c r="E329" s="50">
        <v>0</v>
      </c>
      <c r="F329" s="50">
        <v>0</v>
      </c>
      <c r="G329" s="50">
        <v>0</v>
      </c>
      <c r="H329" s="50">
        <v>0</v>
      </c>
      <c r="I329" s="50">
        <v>0</v>
      </c>
      <c r="J329" s="50">
        <v>0</v>
      </c>
      <c r="K329" s="50">
        <v>0</v>
      </c>
      <c r="L329" s="50">
        <v>0</v>
      </c>
      <c r="M329" s="50">
        <v>0</v>
      </c>
      <c r="N329" s="50">
        <v>0</v>
      </c>
      <c r="O329" s="50">
        <v>0</v>
      </c>
      <c r="P329" s="50">
        <v>0</v>
      </c>
      <c r="Q329" s="50">
        <v>0</v>
      </c>
      <c r="R329" s="50">
        <v>0</v>
      </c>
      <c r="S329" s="50">
        <v>0</v>
      </c>
      <c r="T329" s="50">
        <v>0</v>
      </c>
      <c r="U329" s="50">
        <v>0</v>
      </c>
      <c r="V329" s="50">
        <v>0</v>
      </c>
      <c r="W329" s="50">
        <v>0</v>
      </c>
      <c r="X329" s="50">
        <v>0</v>
      </c>
      <c r="Y329" s="50">
        <v>0</v>
      </c>
      <c r="Z329" s="50">
        <v>0</v>
      </c>
      <c r="AA329" s="50">
        <v>0</v>
      </c>
      <c r="AB329" s="50">
        <v>0</v>
      </c>
      <c r="AC329" s="51"/>
    </row>
    <row r="330" spans="1:29" ht="15.75" customHeight="1" outlineLevel="2" x14ac:dyDescent="0.25">
      <c r="A330" s="53" t="s">
        <v>537</v>
      </c>
      <c r="B330" s="58" t="s">
        <v>538</v>
      </c>
      <c r="C330" s="55" t="s">
        <v>516</v>
      </c>
      <c r="D330" s="50">
        <v>0</v>
      </c>
      <c r="E330" s="50">
        <v>0</v>
      </c>
      <c r="F330" s="50">
        <v>0</v>
      </c>
      <c r="G330" s="50">
        <v>0</v>
      </c>
      <c r="H330" s="50">
        <v>0</v>
      </c>
      <c r="I330" s="50">
        <v>0</v>
      </c>
      <c r="J330" s="50">
        <v>0</v>
      </c>
      <c r="K330" s="50">
        <v>0</v>
      </c>
      <c r="L330" s="50">
        <v>0</v>
      </c>
      <c r="M330" s="50">
        <v>0</v>
      </c>
      <c r="N330" s="50">
        <v>0</v>
      </c>
      <c r="O330" s="50">
        <v>0</v>
      </c>
      <c r="P330" s="50">
        <v>0</v>
      </c>
      <c r="Q330" s="50">
        <v>0</v>
      </c>
      <c r="R330" s="50">
        <v>0</v>
      </c>
      <c r="S330" s="50">
        <v>0</v>
      </c>
      <c r="T330" s="50">
        <v>0</v>
      </c>
      <c r="U330" s="50">
        <v>0</v>
      </c>
      <c r="V330" s="50">
        <v>0</v>
      </c>
      <c r="W330" s="50">
        <v>0</v>
      </c>
      <c r="X330" s="50">
        <v>0</v>
      </c>
      <c r="Y330" s="50">
        <v>0</v>
      </c>
      <c r="Z330" s="50">
        <v>0</v>
      </c>
      <c r="AA330" s="50">
        <v>0</v>
      </c>
      <c r="AB330" s="50">
        <v>0</v>
      </c>
      <c r="AC330" s="51"/>
    </row>
    <row r="331" spans="1:29" ht="15.75" customHeight="1" outlineLevel="2" x14ac:dyDescent="0.25">
      <c r="A331" s="53" t="s">
        <v>539</v>
      </c>
      <c r="B331" s="58" t="s">
        <v>532</v>
      </c>
      <c r="C331" s="55" t="s">
        <v>533</v>
      </c>
      <c r="D331" s="50" t="s">
        <v>48</v>
      </c>
      <c r="E331" s="50" t="s">
        <v>48</v>
      </c>
      <c r="F331" s="50" t="s">
        <v>48</v>
      </c>
      <c r="G331" s="50" t="s">
        <v>48</v>
      </c>
      <c r="H331" s="50" t="s">
        <v>48</v>
      </c>
      <c r="I331" s="50" t="s">
        <v>48</v>
      </c>
      <c r="J331" s="50" t="s">
        <v>48</v>
      </c>
      <c r="K331" s="50" t="s">
        <v>48</v>
      </c>
      <c r="L331" s="50" t="s">
        <v>48</v>
      </c>
      <c r="M331" s="50" t="s">
        <v>48</v>
      </c>
      <c r="N331" s="50" t="s">
        <v>48</v>
      </c>
      <c r="O331" s="50" t="s">
        <v>48</v>
      </c>
      <c r="P331" s="50" t="s">
        <v>48</v>
      </c>
      <c r="Q331" s="50" t="s">
        <v>48</v>
      </c>
      <c r="R331" s="50" t="s">
        <v>48</v>
      </c>
      <c r="S331" s="50" t="s">
        <v>48</v>
      </c>
      <c r="T331" s="50" t="s">
        <v>48</v>
      </c>
      <c r="U331" s="50" t="s">
        <v>48</v>
      </c>
      <c r="V331" s="50" t="s">
        <v>48</v>
      </c>
      <c r="W331" s="50" t="s">
        <v>48</v>
      </c>
      <c r="X331" s="50" t="s">
        <v>48</v>
      </c>
      <c r="Y331" s="50" t="s">
        <v>48</v>
      </c>
      <c r="Z331" s="50" t="s">
        <v>48</v>
      </c>
      <c r="AA331" s="50" t="s">
        <v>48</v>
      </c>
      <c r="AB331" s="50" t="s">
        <v>48</v>
      </c>
      <c r="AC331" s="51"/>
    </row>
    <row r="332" spans="1:29" ht="15.75" customHeight="1" outlineLevel="1" x14ac:dyDescent="0.25">
      <c r="A332" s="53" t="s">
        <v>540</v>
      </c>
      <c r="B332" s="63" t="s">
        <v>541</v>
      </c>
      <c r="C332" s="49" t="s">
        <v>48</v>
      </c>
      <c r="D332" s="50" t="s">
        <v>48</v>
      </c>
      <c r="E332" s="50" t="s">
        <v>48</v>
      </c>
      <c r="F332" s="50" t="s">
        <v>48</v>
      </c>
      <c r="G332" s="50" t="s">
        <v>48</v>
      </c>
      <c r="H332" s="50" t="s">
        <v>48</v>
      </c>
      <c r="I332" s="50" t="s">
        <v>48</v>
      </c>
      <c r="J332" s="50" t="s">
        <v>48</v>
      </c>
      <c r="K332" s="50" t="s">
        <v>48</v>
      </c>
      <c r="L332" s="50" t="s">
        <v>48</v>
      </c>
      <c r="M332" s="50" t="s">
        <v>48</v>
      </c>
      <c r="N332" s="50" t="s">
        <v>48</v>
      </c>
      <c r="O332" s="50" t="s">
        <v>48</v>
      </c>
      <c r="P332" s="50" t="s">
        <v>48</v>
      </c>
      <c r="Q332" s="50" t="s">
        <v>48</v>
      </c>
      <c r="R332" s="50" t="s">
        <v>48</v>
      </c>
      <c r="S332" s="50" t="s">
        <v>48</v>
      </c>
      <c r="T332" s="50" t="s">
        <v>48</v>
      </c>
      <c r="U332" s="50" t="s">
        <v>48</v>
      </c>
      <c r="V332" s="50" t="s">
        <v>48</v>
      </c>
      <c r="W332" s="50" t="s">
        <v>48</v>
      </c>
      <c r="X332" s="50" t="s">
        <v>48</v>
      </c>
      <c r="Y332" s="50" t="s">
        <v>48</v>
      </c>
      <c r="Z332" s="50" t="s">
        <v>48</v>
      </c>
      <c r="AA332" s="50" t="s">
        <v>48</v>
      </c>
      <c r="AB332" s="50" t="s">
        <v>48</v>
      </c>
      <c r="AC332" s="51"/>
    </row>
    <row r="333" spans="1:29" ht="15.75" customHeight="1" outlineLevel="2" x14ac:dyDescent="0.25">
      <c r="A333" s="53" t="s">
        <v>542</v>
      </c>
      <c r="B333" s="58" t="s">
        <v>530</v>
      </c>
      <c r="C333" s="55" t="s">
        <v>526</v>
      </c>
      <c r="D333" s="50">
        <v>0</v>
      </c>
      <c r="E333" s="50">
        <v>0</v>
      </c>
      <c r="F333" s="50">
        <v>0</v>
      </c>
      <c r="G333" s="50">
        <v>0</v>
      </c>
      <c r="H333" s="50">
        <v>0</v>
      </c>
      <c r="I333" s="50">
        <v>0</v>
      </c>
      <c r="J333" s="50">
        <v>0</v>
      </c>
      <c r="K333" s="50">
        <v>0</v>
      </c>
      <c r="L333" s="50">
        <v>0</v>
      </c>
      <c r="M333" s="50">
        <v>0</v>
      </c>
      <c r="N333" s="50">
        <v>0</v>
      </c>
      <c r="O333" s="50">
        <v>0</v>
      </c>
      <c r="P333" s="50">
        <v>0</v>
      </c>
      <c r="Q333" s="50">
        <v>0</v>
      </c>
      <c r="R333" s="50">
        <v>0</v>
      </c>
      <c r="S333" s="50">
        <v>0</v>
      </c>
      <c r="T333" s="50">
        <v>0</v>
      </c>
      <c r="U333" s="50">
        <v>0</v>
      </c>
      <c r="V333" s="50">
        <v>0</v>
      </c>
      <c r="W333" s="50">
        <v>0</v>
      </c>
      <c r="X333" s="50">
        <v>0</v>
      </c>
      <c r="Y333" s="50">
        <v>0</v>
      </c>
      <c r="Z333" s="50">
        <v>0</v>
      </c>
      <c r="AA333" s="50">
        <v>0</v>
      </c>
      <c r="AB333" s="50">
        <v>0</v>
      </c>
      <c r="AC333" s="51"/>
    </row>
    <row r="334" spans="1:29" ht="15.75" customHeight="1" outlineLevel="2" x14ac:dyDescent="0.25">
      <c r="A334" s="53" t="s">
        <v>543</v>
      </c>
      <c r="B334" s="58" t="s">
        <v>532</v>
      </c>
      <c r="C334" s="55" t="s">
        <v>533</v>
      </c>
      <c r="D334" s="50" t="s">
        <v>48</v>
      </c>
      <c r="E334" s="50" t="s">
        <v>48</v>
      </c>
      <c r="F334" s="50" t="s">
        <v>48</v>
      </c>
      <c r="G334" s="50" t="s">
        <v>48</v>
      </c>
      <c r="H334" s="50" t="s">
        <v>48</v>
      </c>
      <c r="I334" s="50" t="s">
        <v>48</v>
      </c>
      <c r="J334" s="50" t="s">
        <v>48</v>
      </c>
      <c r="K334" s="50" t="s">
        <v>48</v>
      </c>
      <c r="L334" s="50" t="s">
        <v>48</v>
      </c>
      <c r="M334" s="50" t="s">
        <v>48</v>
      </c>
      <c r="N334" s="50" t="s">
        <v>48</v>
      </c>
      <c r="O334" s="50" t="s">
        <v>48</v>
      </c>
      <c r="P334" s="50" t="s">
        <v>48</v>
      </c>
      <c r="Q334" s="50" t="s">
        <v>48</v>
      </c>
      <c r="R334" s="50" t="s">
        <v>48</v>
      </c>
      <c r="S334" s="50" t="s">
        <v>48</v>
      </c>
      <c r="T334" s="50" t="s">
        <v>48</v>
      </c>
      <c r="U334" s="50" t="s">
        <v>48</v>
      </c>
      <c r="V334" s="50" t="s">
        <v>48</v>
      </c>
      <c r="W334" s="50" t="s">
        <v>48</v>
      </c>
      <c r="X334" s="50" t="s">
        <v>48</v>
      </c>
      <c r="Y334" s="50" t="s">
        <v>48</v>
      </c>
      <c r="Z334" s="50" t="s">
        <v>48</v>
      </c>
      <c r="AA334" s="50" t="s">
        <v>48</v>
      </c>
      <c r="AB334" s="50" t="s">
        <v>48</v>
      </c>
      <c r="AC334" s="51"/>
    </row>
    <row r="335" spans="1:29" ht="15.75" customHeight="1" outlineLevel="1" x14ac:dyDescent="0.25">
      <c r="A335" s="53" t="s">
        <v>544</v>
      </c>
      <c r="B335" s="63" t="s">
        <v>545</v>
      </c>
      <c r="C335" s="49" t="s">
        <v>48</v>
      </c>
      <c r="D335" s="50" t="s">
        <v>48</v>
      </c>
      <c r="E335" s="50" t="s">
        <v>48</v>
      </c>
      <c r="F335" s="50" t="s">
        <v>48</v>
      </c>
      <c r="G335" s="50" t="s">
        <v>48</v>
      </c>
      <c r="H335" s="50" t="s">
        <v>48</v>
      </c>
      <c r="I335" s="50" t="s">
        <v>48</v>
      </c>
      <c r="J335" s="50" t="s">
        <v>48</v>
      </c>
      <c r="K335" s="50" t="s">
        <v>48</v>
      </c>
      <c r="L335" s="50" t="s">
        <v>48</v>
      </c>
      <c r="M335" s="50" t="s">
        <v>48</v>
      </c>
      <c r="N335" s="50" t="s">
        <v>48</v>
      </c>
      <c r="O335" s="50" t="s">
        <v>48</v>
      </c>
      <c r="P335" s="50" t="s">
        <v>48</v>
      </c>
      <c r="Q335" s="50" t="s">
        <v>48</v>
      </c>
      <c r="R335" s="50" t="s">
        <v>48</v>
      </c>
      <c r="S335" s="50" t="s">
        <v>48</v>
      </c>
      <c r="T335" s="50" t="s">
        <v>48</v>
      </c>
      <c r="U335" s="50" t="s">
        <v>48</v>
      </c>
      <c r="V335" s="50" t="s">
        <v>48</v>
      </c>
      <c r="W335" s="50" t="s">
        <v>48</v>
      </c>
      <c r="X335" s="50" t="s">
        <v>48</v>
      </c>
      <c r="Y335" s="50" t="s">
        <v>48</v>
      </c>
      <c r="Z335" s="50" t="s">
        <v>48</v>
      </c>
      <c r="AA335" s="50" t="s">
        <v>48</v>
      </c>
      <c r="AB335" s="50" t="s">
        <v>48</v>
      </c>
      <c r="AC335" s="51"/>
    </row>
    <row r="336" spans="1:29" ht="15.75" customHeight="1" outlineLevel="2" x14ac:dyDescent="0.25">
      <c r="A336" s="53" t="s">
        <v>546</v>
      </c>
      <c r="B336" s="58" t="s">
        <v>530</v>
      </c>
      <c r="C336" s="55" t="s">
        <v>526</v>
      </c>
      <c r="D336" s="50">
        <v>0</v>
      </c>
      <c r="E336" s="50">
        <v>0</v>
      </c>
      <c r="F336" s="50">
        <v>0</v>
      </c>
      <c r="G336" s="50">
        <v>0</v>
      </c>
      <c r="H336" s="50">
        <v>0</v>
      </c>
      <c r="I336" s="50">
        <v>0</v>
      </c>
      <c r="J336" s="50">
        <v>0</v>
      </c>
      <c r="K336" s="50">
        <v>0</v>
      </c>
      <c r="L336" s="50">
        <v>0</v>
      </c>
      <c r="M336" s="50">
        <v>0</v>
      </c>
      <c r="N336" s="50">
        <v>0</v>
      </c>
      <c r="O336" s="50">
        <v>0</v>
      </c>
      <c r="P336" s="50">
        <v>0</v>
      </c>
      <c r="Q336" s="50">
        <v>0</v>
      </c>
      <c r="R336" s="50">
        <v>0</v>
      </c>
      <c r="S336" s="50">
        <v>0</v>
      </c>
      <c r="T336" s="50">
        <v>0</v>
      </c>
      <c r="U336" s="50">
        <v>0</v>
      </c>
      <c r="V336" s="50">
        <v>0</v>
      </c>
      <c r="W336" s="50">
        <v>0</v>
      </c>
      <c r="X336" s="50">
        <v>0</v>
      </c>
      <c r="Y336" s="50">
        <v>0</v>
      </c>
      <c r="Z336" s="50">
        <v>0</v>
      </c>
      <c r="AA336" s="50">
        <v>0</v>
      </c>
      <c r="AB336" s="50">
        <v>0</v>
      </c>
      <c r="AC336" s="51"/>
    </row>
    <row r="337" spans="1:29" ht="15.75" customHeight="1" outlineLevel="2" x14ac:dyDescent="0.25">
      <c r="A337" s="53" t="s">
        <v>547</v>
      </c>
      <c r="B337" s="58" t="s">
        <v>538</v>
      </c>
      <c r="C337" s="55" t="s">
        <v>516</v>
      </c>
      <c r="D337" s="50">
        <v>0</v>
      </c>
      <c r="E337" s="50">
        <v>0</v>
      </c>
      <c r="F337" s="50">
        <v>0</v>
      </c>
      <c r="G337" s="50">
        <v>0</v>
      </c>
      <c r="H337" s="50">
        <v>0</v>
      </c>
      <c r="I337" s="50">
        <v>0</v>
      </c>
      <c r="J337" s="50">
        <v>0</v>
      </c>
      <c r="K337" s="50">
        <v>0</v>
      </c>
      <c r="L337" s="50">
        <v>0</v>
      </c>
      <c r="M337" s="50">
        <v>0</v>
      </c>
      <c r="N337" s="50">
        <v>0</v>
      </c>
      <c r="O337" s="50">
        <v>0</v>
      </c>
      <c r="P337" s="50">
        <v>0</v>
      </c>
      <c r="Q337" s="50">
        <v>0</v>
      </c>
      <c r="R337" s="50">
        <v>0</v>
      </c>
      <c r="S337" s="50">
        <v>0</v>
      </c>
      <c r="T337" s="50">
        <v>0</v>
      </c>
      <c r="U337" s="50">
        <v>0</v>
      </c>
      <c r="V337" s="50">
        <v>0</v>
      </c>
      <c r="W337" s="50">
        <v>0</v>
      </c>
      <c r="X337" s="50">
        <v>0</v>
      </c>
      <c r="Y337" s="50">
        <v>0</v>
      </c>
      <c r="Z337" s="50">
        <v>0</v>
      </c>
      <c r="AA337" s="50">
        <v>0</v>
      </c>
      <c r="AB337" s="50">
        <v>0</v>
      </c>
      <c r="AC337" s="51"/>
    </row>
    <row r="338" spans="1:29" ht="15.75" customHeight="1" outlineLevel="2" x14ac:dyDescent="0.25">
      <c r="A338" s="53" t="s">
        <v>548</v>
      </c>
      <c r="B338" s="58" t="s">
        <v>532</v>
      </c>
      <c r="C338" s="55" t="s">
        <v>533</v>
      </c>
      <c r="D338" s="50" t="s">
        <v>48</v>
      </c>
      <c r="E338" s="50" t="s">
        <v>48</v>
      </c>
      <c r="F338" s="50" t="s">
        <v>48</v>
      </c>
      <c r="G338" s="50" t="s">
        <v>48</v>
      </c>
      <c r="H338" s="50" t="s">
        <v>48</v>
      </c>
      <c r="I338" s="50" t="s">
        <v>48</v>
      </c>
      <c r="J338" s="50" t="s">
        <v>48</v>
      </c>
      <c r="K338" s="50" t="s">
        <v>48</v>
      </c>
      <c r="L338" s="50" t="s">
        <v>48</v>
      </c>
      <c r="M338" s="50" t="s">
        <v>48</v>
      </c>
      <c r="N338" s="50" t="s">
        <v>48</v>
      </c>
      <c r="O338" s="50" t="s">
        <v>48</v>
      </c>
      <c r="P338" s="50" t="s">
        <v>48</v>
      </c>
      <c r="Q338" s="50" t="s">
        <v>48</v>
      </c>
      <c r="R338" s="50" t="s">
        <v>48</v>
      </c>
      <c r="S338" s="50" t="s">
        <v>48</v>
      </c>
      <c r="T338" s="50" t="s">
        <v>48</v>
      </c>
      <c r="U338" s="50" t="s">
        <v>48</v>
      </c>
      <c r="V338" s="50" t="s">
        <v>48</v>
      </c>
      <c r="W338" s="50" t="s">
        <v>48</v>
      </c>
      <c r="X338" s="50" t="s">
        <v>48</v>
      </c>
      <c r="Y338" s="50" t="s">
        <v>48</v>
      </c>
      <c r="Z338" s="50" t="s">
        <v>48</v>
      </c>
      <c r="AA338" s="50" t="s">
        <v>48</v>
      </c>
      <c r="AB338" s="50" t="s">
        <v>48</v>
      </c>
      <c r="AC338" s="51"/>
    </row>
    <row r="339" spans="1:29" s="28" customFormat="1" x14ac:dyDescent="0.25">
      <c r="A339" s="47" t="s">
        <v>549</v>
      </c>
      <c r="B339" s="48" t="s">
        <v>550</v>
      </c>
      <c r="C339" s="49" t="s">
        <v>48</v>
      </c>
      <c r="D339" s="50" t="s">
        <v>48</v>
      </c>
      <c r="E339" s="50" t="s">
        <v>48</v>
      </c>
      <c r="F339" s="50" t="s">
        <v>48</v>
      </c>
      <c r="G339" s="50" t="s">
        <v>48</v>
      </c>
      <c r="H339" s="50" t="s">
        <v>48</v>
      </c>
      <c r="I339" s="50" t="s">
        <v>48</v>
      </c>
      <c r="J339" s="50" t="s">
        <v>48</v>
      </c>
      <c r="K339" s="50" t="s">
        <v>48</v>
      </c>
      <c r="L339" s="50" t="s">
        <v>48</v>
      </c>
      <c r="M339" s="50" t="s">
        <v>48</v>
      </c>
      <c r="N339" s="50" t="s">
        <v>48</v>
      </c>
      <c r="O339" s="50" t="s">
        <v>48</v>
      </c>
      <c r="P339" s="50" t="s">
        <v>48</v>
      </c>
      <c r="Q339" s="50" t="s">
        <v>48</v>
      </c>
      <c r="R339" s="50" t="s">
        <v>48</v>
      </c>
      <c r="S339" s="50" t="s">
        <v>48</v>
      </c>
      <c r="T339" s="50" t="s">
        <v>48</v>
      </c>
      <c r="U339" s="50" t="s">
        <v>48</v>
      </c>
      <c r="V339" s="50" t="s">
        <v>48</v>
      </c>
      <c r="W339" s="50" t="s">
        <v>48</v>
      </c>
      <c r="X339" s="50" t="s">
        <v>48</v>
      </c>
      <c r="Y339" s="50" t="s">
        <v>48</v>
      </c>
      <c r="Z339" s="50" t="s">
        <v>48</v>
      </c>
      <c r="AA339" s="50" t="s">
        <v>48</v>
      </c>
      <c r="AB339" s="50" t="s">
        <v>48</v>
      </c>
      <c r="AC339" s="62"/>
    </row>
    <row r="340" spans="1:29" ht="31.5" outlineLevel="1" x14ac:dyDescent="0.25">
      <c r="A340" s="53" t="s">
        <v>551</v>
      </c>
      <c r="B340" s="63" t="s">
        <v>552</v>
      </c>
      <c r="C340" s="55" t="s">
        <v>526</v>
      </c>
      <c r="D340" s="50">
        <v>9489.1096219999999</v>
      </c>
      <c r="E340" s="50">
        <v>10354.442768000001</v>
      </c>
      <c r="F340" s="50">
        <v>10447.752511000001</v>
      </c>
      <c r="G340" s="50">
        <v>10408</v>
      </c>
      <c r="H340" s="50">
        <v>10434.535810999998</v>
      </c>
      <c r="I340" s="50">
        <v>10437</v>
      </c>
      <c r="J340" s="50">
        <v>10844.999149199999</v>
      </c>
      <c r="K340" s="50">
        <v>10753.511516999999</v>
      </c>
      <c r="L340" s="50">
        <v>10709.363812</v>
      </c>
      <c r="M340" s="50">
        <v>10802.222957</v>
      </c>
      <c r="N340" s="50">
        <v>10857.035556000003</v>
      </c>
      <c r="O340" s="50">
        <v>10988.021194000001</v>
      </c>
      <c r="P340" s="50">
        <v>10699.783603970429</v>
      </c>
      <c r="Q340" s="50">
        <v>11119.877449</v>
      </c>
      <c r="R340" s="50">
        <v>10974.962944999999</v>
      </c>
      <c r="S340" s="50">
        <v>11254.427964</v>
      </c>
      <c r="T340" s="50">
        <v>11014.472811</v>
      </c>
      <c r="U340" s="50">
        <v>11391.731983000001</v>
      </c>
      <c r="V340" s="50">
        <v>11048.617672</v>
      </c>
      <c r="W340" s="50">
        <v>11529.571937809258</v>
      </c>
      <c r="X340" s="50">
        <v>11103.860757999999</v>
      </c>
      <c r="Y340" s="50">
        <v>11669.079756045267</v>
      </c>
      <c r="Z340" s="50">
        <v>11159.380059418198</v>
      </c>
      <c r="AA340" s="50">
        <v>110353.44475785452</v>
      </c>
      <c r="AB340" s="50">
        <v>108847.01217758861</v>
      </c>
      <c r="AC340" s="51"/>
    </row>
    <row r="341" spans="1:29" ht="31.5" outlineLevel="2" x14ac:dyDescent="0.25">
      <c r="A341" s="53" t="s">
        <v>553</v>
      </c>
      <c r="B341" s="58" t="s">
        <v>554</v>
      </c>
      <c r="C341" s="55" t="s">
        <v>526</v>
      </c>
      <c r="D341" s="50">
        <v>0</v>
      </c>
      <c r="E341" s="50">
        <v>0</v>
      </c>
      <c r="F341" s="50">
        <v>0</v>
      </c>
      <c r="G341" s="50">
        <v>0</v>
      </c>
      <c r="H341" s="50">
        <v>0</v>
      </c>
      <c r="I341" s="50">
        <v>0</v>
      </c>
      <c r="J341" s="50">
        <v>0</v>
      </c>
      <c r="K341" s="50">
        <v>0</v>
      </c>
      <c r="L341" s="50">
        <v>0</v>
      </c>
      <c r="M341" s="50">
        <v>0</v>
      </c>
      <c r="N341" s="50">
        <v>0</v>
      </c>
      <c r="O341" s="50">
        <v>0</v>
      </c>
      <c r="P341" s="50">
        <v>0</v>
      </c>
      <c r="Q341" s="50">
        <v>0</v>
      </c>
      <c r="R341" s="50">
        <v>0</v>
      </c>
      <c r="S341" s="50">
        <v>0</v>
      </c>
      <c r="T341" s="50">
        <v>0</v>
      </c>
      <c r="U341" s="50">
        <v>0</v>
      </c>
      <c r="V341" s="50">
        <v>0</v>
      </c>
      <c r="W341" s="50">
        <v>0</v>
      </c>
      <c r="X341" s="50">
        <v>0</v>
      </c>
      <c r="Y341" s="50">
        <v>0</v>
      </c>
      <c r="Z341" s="50">
        <v>0</v>
      </c>
      <c r="AA341" s="50">
        <v>0</v>
      </c>
      <c r="AB341" s="50">
        <v>0</v>
      </c>
      <c r="AC341" s="51"/>
    </row>
    <row r="342" spans="1:29" outlineLevel="3" x14ac:dyDescent="0.25">
      <c r="A342" s="53" t="s">
        <v>555</v>
      </c>
      <c r="B342" s="82" t="s">
        <v>556</v>
      </c>
      <c r="C342" s="55" t="s">
        <v>526</v>
      </c>
      <c r="D342" s="50">
        <v>0</v>
      </c>
      <c r="E342" s="50">
        <v>0</v>
      </c>
      <c r="F342" s="50">
        <v>0</v>
      </c>
      <c r="G342" s="50">
        <v>0</v>
      </c>
      <c r="H342" s="50">
        <v>0</v>
      </c>
      <c r="I342" s="50">
        <v>0</v>
      </c>
      <c r="J342" s="50">
        <v>0</v>
      </c>
      <c r="K342" s="50">
        <v>0</v>
      </c>
      <c r="L342" s="50">
        <v>0</v>
      </c>
      <c r="M342" s="50">
        <v>0</v>
      </c>
      <c r="N342" s="50">
        <v>0</v>
      </c>
      <c r="O342" s="50">
        <v>0</v>
      </c>
      <c r="P342" s="50">
        <v>0</v>
      </c>
      <c r="Q342" s="50">
        <v>0</v>
      </c>
      <c r="R342" s="50">
        <v>0</v>
      </c>
      <c r="S342" s="50">
        <v>0</v>
      </c>
      <c r="T342" s="50">
        <v>0</v>
      </c>
      <c r="U342" s="50">
        <v>0</v>
      </c>
      <c r="V342" s="50">
        <v>0</v>
      </c>
      <c r="W342" s="50">
        <v>0</v>
      </c>
      <c r="X342" s="50">
        <v>0</v>
      </c>
      <c r="Y342" s="50">
        <v>0</v>
      </c>
      <c r="Z342" s="50">
        <v>0</v>
      </c>
      <c r="AA342" s="50">
        <v>0</v>
      </c>
      <c r="AB342" s="50">
        <v>0</v>
      </c>
      <c r="AC342" s="51"/>
    </row>
    <row r="343" spans="1:29" outlineLevel="3" x14ac:dyDescent="0.25">
      <c r="A343" s="53" t="s">
        <v>557</v>
      </c>
      <c r="B343" s="82" t="s">
        <v>558</v>
      </c>
      <c r="C343" s="55" t="s">
        <v>526</v>
      </c>
      <c r="D343" s="50">
        <v>0</v>
      </c>
      <c r="E343" s="50">
        <v>0</v>
      </c>
      <c r="F343" s="50">
        <v>0</v>
      </c>
      <c r="G343" s="50">
        <v>0</v>
      </c>
      <c r="H343" s="50">
        <v>0</v>
      </c>
      <c r="I343" s="50">
        <v>0</v>
      </c>
      <c r="J343" s="50">
        <v>0</v>
      </c>
      <c r="K343" s="50">
        <v>0</v>
      </c>
      <c r="L343" s="50">
        <v>0</v>
      </c>
      <c r="M343" s="50">
        <v>0</v>
      </c>
      <c r="N343" s="50">
        <v>0</v>
      </c>
      <c r="O343" s="50">
        <v>0</v>
      </c>
      <c r="P343" s="50">
        <v>0</v>
      </c>
      <c r="Q343" s="50">
        <v>0</v>
      </c>
      <c r="R343" s="50">
        <v>0</v>
      </c>
      <c r="S343" s="50">
        <v>0</v>
      </c>
      <c r="T343" s="50">
        <v>0</v>
      </c>
      <c r="U343" s="50">
        <v>0</v>
      </c>
      <c r="V343" s="50">
        <v>0</v>
      </c>
      <c r="W343" s="50">
        <v>0</v>
      </c>
      <c r="X343" s="50">
        <v>0</v>
      </c>
      <c r="Y343" s="50">
        <v>0</v>
      </c>
      <c r="Z343" s="50">
        <v>0</v>
      </c>
      <c r="AA343" s="50">
        <v>0</v>
      </c>
      <c r="AB343" s="50">
        <v>0</v>
      </c>
      <c r="AC343" s="51"/>
    </row>
    <row r="344" spans="1:29" outlineLevel="1" x14ac:dyDescent="0.25">
      <c r="A344" s="53" t="s">
        <v>559</v>
      </c>
      <c r="B344" s="63" t="s">
        <v>560</v>
      </c>
      <c r="C344" s="55" t="s">
        <v>526</v>
      </c>
      <c r="D344" s="50">
        <v>354.40099999999984</v>
      </c>
      <c r="E344" s="50">
        <v>392.151855600001</v>
      </c>
      <c r="F344" s="50">
        <v>398.16749100000015</v>
      </c>
      <c r="G344" s="50">
        <v>397.21886399999903</v>
      </c>
      <c r="H344" s="50">
        <v>397.42599999999999</v>
      </c>
      <c r="I344" s="50">
        <v>396.27809983532762</v>
      </c>
      <c r="J344" s="50">
        <v>403.04589399999895</v>
      </c>
      <c r="K344" s="50">
        <v>399.5</v>
      </c>
      <c r="L344" s="50">
        <v>370.61277100000189</v>
      </c>
      <c r="M344" s="50">
        <v>379.9399999999996</v>
      </c>
      <c r="N344" s="50">
        <v>406.29638399999976</v>
      </c>
      <c r="O344" s="50">
        <v>384.45200051858956</v>
      </c>
      <c r="P344" s="50">
        <v>385.14250795506888</v>
      </c>
      <c r="Q344" s="50">
        <v>388.58149000129561</v>
      </c>
      <c r="R344" s="50">
        <v>403.53355701321016</v>
      </c>
      <c r="S344" s="50">
        <v>394.97519512391045</v>
      </c>
      <c r="T344" s="50">
        <v>403.59779520541088</v>
      </c>
      <c r="U344" s="50">
        <v>401.79229462669718</v>
      </c>
      <c r="V344" s="50">
        <v>405.3845481474782</v>
      </c>
      <c r="W344" s="50">
        <v>401.79229462669718</v>
      </c>
      <c r="X344" s="50">
        <v>408.28784469856873</v>
      </c>
      <c r="Y344" s="50">
        <v>401.79229462669718</v>
      </c>
      <c r="Z344" s="50">
        <v>408.28784469856873</v>
      </c>
      <c r="AA344" s="50">
        <v>3946.3225333592136</v>
      </c>
      <c r="AB344" s="50">
        <v>3991.6151467183063</v>
      </c>
      <c r="AC344" s="51"/>
    </row>
    <row r="345" spans="1:29" outlineLevel="1" x14ac:dyDescent="0.25">
      <c r="A345" s="53" t="s">
        <v>561</v>
      </c>
      <c r="B345" s="63" t="s">
        <v>562</v>
      </c>
      <c r="C345" s="55" t="s">
        <v>516</v>
      </c>
      <c r="D345" s="50">
        <v>193.41674999999998</v>
      </c>
      <c r="E345" s="50">
        <v>136.6204166675</v>
      </c>
      <c r="F345" s="50">
        <v>447.85658324999991</v>
      </c>
      <c r="G345" s="50">
        <v>152</v>
      </c>
      <c r="H345" s="50">
        <v>156.20908333333333</v>
      </c>
      <c r="I345" s="50">
        <v>151</v>
      </c>
      <c r="J345" s="50">
        <v>161.07842916666667</v>
      </c>
      <c r="K345" s="50">
        <v>162.11472083333334</v>
      </c>
      <c r="L345" s="50">
        <v>180.29471565999995</v>
      </c>
      <c r="M345" s="50">
        <v>177.3653983366799</v>
      </c>
      <c r="N345" s="50">
        <v>378.74433208333329</v>
      </c>
      <c r="O345" s="50">
        <v>180.41650000000004</v>
      </c>
      <c r="P345" s="50">
        <v>432.45743489134088</v>
      </c>
      <c r="Q345" s="50">
        <v>182.58150000000001</v>
      </c>
      <c r="R345" s="50">
        <v>415.65849999999989</v>
      </c>
      <c r="S345" s="50">
        <v>184.78899999999999</v>
      </c>
      <c r="T345" s="50">
        <v>417.15600000000006</v>
      </c>
      <c r="U345" s="50">
        <v>187.04249999999999</v>
      </c>
      <c r="V345" s="50">
        <v>418.44850000000008</v>
      </c>
      <c r="W345" s="50">
        <v>189.32348140987827</v>
      </c>
      <c r="X345" s="50">
        <v>420.53999999999996</v>
      </c>
      <c r="Y345" s="50">
        <v>191.63227936515244</v>
      </c>
      <c r="Z345" s="50">
        <v>422.64195378881732</v>
      </c>
      <c r="AA345" s="50" t="s">
        <v>48</v>
      </c>
      <c r="AB345" s="50" t="s">
        <v>48</v>
      </c>
      <c r="AC345" s="51"/>
    </row>
    <row r="346" spans="1:29" ht="31.5" outlineLevel="2" x14ac:dyDescent="0.25">
      <c r="A346" s="53" t="s">
        <v>563</v>
      </c>
      <c r="B346" s="58" t="s">
        <v>564</v>
      </c>
      <c r="C346" s="55" t="s">
        <v>516</v>
      </c>
      <c r="D346" s="50">
        <v>0</v>
      </c>
      <c r="E346" s="50">
        <v>141.55058333416702</v>
      </c>
      <c r="F346" s="50">
        <v>471.88158325000035</v>
      </c>
      <c r="G346" s="50">
        <v>0</v>
      </c>
      <c r="H346" s="50">
        <v>156.89741666666666</v>
      </c>
      <c r="I346" s="50">
        <v>0</v>
      </c>
      <c r="J346" s="50">
        <v>0</v>
      </c>
      <c r="K346" s="50">
        <v>0</v>
      </c>
      <c r="L346" s="50">
        <v>0</v>
      </c>
      <c r="M346" s="50">
        <v>0</v>
      </c>
      <c r="N346" s="50">
        <v>0</v>
      </c>
      <c r="O346" s="50">
        <v>0</v>
      </c>
      <c r="P346" s="50">
        <v>0</v>
      </c>
      <c r="Q346" s="50">
        <v>0</v>
      </c>
      <c r="R346" s="50">
        <v>0</v>
      </c>
      <c r="S346" s="50">
        <v>0</v>
      </c>
      <c r="T346" s="50">
        <v>0</v>
      </c>
      <c r="U346" s="50">
        <v>0</v>
      </c>
      <c r="V346" s="50">
        <v>0</v>
      </c>
      <c r="W346" s="50">
        <v>0</v>
      </c>
      <c r="X346" s="50">
        <v>0</v>
      </c>
      <c r="Y346" s="50">
        <v>0</v>
      </c>
      <c r="Z346" s="50">
        <v>0</v>
      </c>
      <c r="AA346" s="50" t="s">
        <v>48</v>
      </c>
      <c r="AB346" s="50" t="s">
        <v>48</v>
      </c>
      <c r="AC346" s="51"/>
    </row>
    <row r="347" spans="1:29" outlineLevel="3" x14ac:dyDescent="0.25">
      <c r="A347" s="53" t="s">
        <v>565</v>
      </c>
      <c r="B347" s="82" t="s">
        <v>556</v>
      </c>
      <c r="C347" s="55" t="s">
        <v>516</v>
      </c>
      <c r="D347" s="50">
        <v>0</v>
      </c>
      <c r="E347" s="50">
        <v>0</v>
      </c>
      <c r="F347" s="50">
        <v>0</v>
      </c>
      <c r="G347" s="50">
        <v>0</v>
      </c>
      <c r="H347" s="50">
        <v>0</v>
      </c>
      <c r="I347" s="50">
        <v>0</v>
      </c>
      <c r="J347" s="50">
        <v>0</v>
      </c>
      <c r="K347" s="50">
        <v>0</v>
      </c>
      <c r="L347" s="50">
        <v>0</v>
      </c>
      <c r="M347" s="50">
        <v>0</v>
      </c>
      <c r="N347" s="50">
        <v>0</v>
      </c>
      <c r="O347" s="50">
        <v>0</v>
      </c>
      <c r="P347" s="50">
        <v>0</v>
      </c>
      <c r="Q347" s="50">
        <v>0</v>
      </c>
      <c r="R347" s="50">
        <v>0</v>
      </c>
      <c r="S347" s="50">
        <v>0</v>
      </c>
      <c r="T347" s="50">
        <v>0</v>
      </c>
      <c r="U347" s="50">
        <v>0</v>
      </c>
      <c r="V347" s="50">
        <v>0</v>
      </c>
      <c r="W347" s="50">
        <v>0</v>
      </c>
      <c r="X347" s="50">
        <v>0</v>
      </c>
      <c r="Y347" s="50">
        <v>0</v>
      </c>
      <c r="Z347" s="50">
        <v>0</v>
      </c>
      <c r="AA347" s="50" t="s">
        <v>48</v>
      </c>
      <c r="AB347" s="50" t="s">
        <v>48</v>
      </c>
      <c r="AC347" s="51"/>
    </row>
    <row r="348" spans="1:29" outlineLevel="3" x14ac:dyDescent="0.25">
      <c r="A348" s="53" t="s">
        <v>566</v>
      </c>
      <c r="B348" s="82" t="s">
        <v>558</v>
      </c>
      <c r="C348" s="55" t="s">
        <v>516</v>
      </c>
      <c r="D348" s="50">
        <v>0</v>
      </c>
      <c r="E348" s="50">
        <v>0</v>
      </c>
      <c r="F348" s="50">
        <v>0</v>
      </c>
      <c r="G348" s="50">
        <v>0</v>
      </c>
      <c r="H348" s="50">
        <v>0</v>
      </c>
      <c r="I348" s="50">
        <v>0</v>
      </c>
      <c r="J348" s="50">
        <v>0</v>
      </c>
      <c r="K348" s="50">
        <v>0</v>
      </c>
      <c r="L348" s="50">
        <v>0</v>
      </c>
      <c r="M348" s="50">
        <v>0</v>
      </c>
      <c r="N348" s="50">
        <v>0</v>
      </c>
      <c r="O348" s="50">
        <v>0</v>
      </c>
      <c r="P348" s="50">
        <v>0</v>
      </c>
      <c r="Q348" s="50">
        <v>0</v>
      </c>
      <c r="R348" s="50">
        <v>0</v>
      </c>
      <c r="S348" s="50">
        <v>0</v>
      </c>
      <c r="T348" s="50">
        <v>0</v>
      </c>
      <c r="U348" s="50">
        <v>0</v>
      </c>
      <c r="V348" s="50">
        <v>0</v>
      </c>
      <c r="W348" s="50">
        <v>0</v>
      </c>
      <c r="X348" s="50">
        <v>0</v>
      </c>
      <c r="Y348" s="50">
        <v>0</v>
      </c>
      <c r="Z348" s="50">
        <v>0</v>
      </c>
      <c r="AA348" s="50" t="s">
        <v>48</v>
      </c>
      <c r="AB348" s="50" t="s">
        <v>48</v>
      </c>
      <c r="AC348" s="51"/>
    </row>
    <row r="349" spans="1:29" outlineLevel="1" x14ac:dyDescent="0.25">
      <c r="A349" s="53" t="s">
        <v>567</v>
      </c>
      <c r="B349" s="63" t="s">
        <v>568</v>
      </c>
      <c r="C349" s="55" t="s">
        <v>569</v>
      </c>
      <c r="D349" s="50">
        <v>104645</v>
      </c>
      <c r="E349" s="50">
        <v>106023</v>
      </c>
      <c r="F349" s="50">
        <v>109520.70148</v>
      </c>
      <c r="G349" s="50">
        <v>109520.7</v>
      </c>
      <c r="H349" s="50">
        <v>109520.7</v>
      </c>
      <c r="I349" s="50">
        <v>110602.26</v>
      </c>
      <c r="J349" s="50">
        <v>113787.83</v>
      </c>
      <c r="K349" s="50">
        <v>113823.02679</v>
      </c>
      <c r="L349" s="50">
        <v>114574.468585</v>
      </c>
      <c r="M349" s="50">
        <v>114031</v>
      </c>
      <c r="N349" s="50">
        <v>115074.002395</v>
      </c>
      <c r="O349" s="50">
        <v>118800</v>
      </c>
      <c r="P349" s="50">
        <v>120215.66901499999</v>
      </c>
      <c r="Q349" s="50">
        <v>122520</v>
      </c>
      <c r="R349" s="50">
        <v>123978.40801499999</v>
      </c>
      <c r="S349" s="50">
        <v>122830</v>
      </c>
      <c r="T349" s="50">
        <v>124017.664015</v>
      </c>
      <c r="U349" s="50">
        <v>123000</v>
      </c>
      <c r="V349" s="50">
        <v>124150.024015</v>
      </c>
      <c r="W349" s="50">
        <v>123000</v>
      </c>
      <c r="X349" s="50">
        <v>124440.993015</v>
      </c>
      <c r="Y349" s="50">
        <v>123000</v>
      </c>
      <c r="Z349" s="50">
        <v>124440.993015</v>
      </c>
      <c r="AA349" s="49" t="s">
        <v>48</v>
      </c>
      <c r="AB349" s="49" t="s">
        <v>48</v>
      </c>
      <c r="AC349" s="62"/>
    </row>
    <row r="350" spans="1:29" ht="31.5" outlineLevel="1" x14ac:dyDescent="0.25">
      <c r="A350" s="53" t="s">
        <v>570</v>
      </c>
      <c r="B350" s="63" t="s">
        <v>571</v>
      </c>
      <c r="C350" s="55" t="s">
        <v>37</v>
      </c>
      <c r="D350" s="50">
        <v>482.65389323714794</v>
      </c>
      <c r="E350" s="50">
        <v>-1038.3008273199998</v>
      </c>
      <c r="F350" s="50">
        <v>2133.7013441400009</v>
      </c>
      <c r="G350" s="50">
        <v>2723.2700848006693</v>
      </c>
      <c r="H350" s="50">
        <v>2691.2770059214299</v>
      </c>
      <c r="I350" s="50">
        <v>2762.0032458048468</v>
      </c>
      <c r="J350" s="50">
        <v>2996.2624096599998</v>
      </c>
      <c r="K350" s="50">
        <v>2699.7167272020001</v>
      </c>
      <c r="L350" s="50">
        <v>2826.8757898699996</v>
      </c>
      <c r="M350" s="50">
        <v>2952.5251425367987</v>
      </c>
      <c r="N350" s="50">
        <v>2813.1483215199987</v>
      </c>
      <c r="O350" s="50">
        <v>3139.5850196890815</v>
      </c>
      <c r="P350" s="50">
        <v>2520.707089498143</v>
      </c>
      <c r="Q350" s="50">
        <v>3334.0259677113377</v>
      </c>
      <c r="R350" s="50">
        <v>2826.6968223017197</v>
      </c>
      <c r="S350" s="50">
        <v>3556.7316874744006</v>
      </c>
      <c r="T350" s="50">
        <v>2972.3008074358504</v>
      </c>
      <c r="U350" s="50">
        <v>3795.7271221321553</v>
      </c>
      <c r="V350" s="50">
        <v>3119.6098140058839</v>
      </c>
      <c r="W350" s="50">
        <v>3909.5989357961216</v>
      </c>
      <c r="X350" s="50">
        <v>3285.7297223726955</v>
      </c>
      <c r="Y350" s="50">
        <v>4026.8869038700036</v>
      </c>
      <c r="Z350" s="50">
        <v>3253.0485902145401</v>
      </c>
      <c r="AA350" s="50">
        <v>32900.070837017418</v>
      </c>
      <c r="AB350" s="50">
        <v>29305.656372800266</v>
      </c>
      <c r="AC350" s="51"/>
    </row>
    <row r="351" spans="1:29" s="28" customFormat="1" x14ac:dyDescent="0.25">
      <c r="A351" s="47" t="s">
        <v>572</v>
      </c>
      <c r="B351" s="48" t="s">
        <v>573</v>
      </c>
      <c r="C351" s="49" t="s">
        <v>48</v>
      </c>
      <c r="D351" s="50" t="s">
        <v>48</v>
      </c>
      <c r="E351" s="50" t="s">
        <v>48</v>
      </c>
      <c r="F351" s="50" t="s">
        <v>48</v>
      </c>
      <c r="G351" s="50" t="s">
        <v>48</v>
      </c>
      <c r="H351" s="50" t="s">
        <v>48</v>
      </c>
      <c r="I351" s="50" t="s">
        <v>48</v>
      </c>
      <c r="J351" s="50" t="s">
        <v>48</v>
      </c>
      <c r="K351" s="50" t="s">
        <v>48</v>
      </c>
      <c r="L351" s="50" t="s">
        <v>48</v>
      </c>
      <c r="M351" s="50" t="s">
        <v>48</v>
      </c>
      <c r="N351" s="50" t="s">
        <v>48</v>
      </c>
      <c r="O351" s="50" t="s">
        <v>48</v>
      </c>
      <c r="P351" s="50" t="s">
        <v>48</v>
      </c>
      <c r="Q351" s="50" t="s">
        <v>48</v>
      </c>
      <c r="R351" s="50" t="s">
        <v>48</v>
      </c>
      <c r="S351" s="50" t="s">
        <v>48</v>
      </c>
      <c r="T351" s="50" t="s">
        <v>48</v>
      </c>
      <c r="U351" s="50" t="s">
        <v>48</v>
      </c>
      <c r="V351" s="50" t="s">
        <v>48</v>
      </c>
      <c r="W351" s="50" t="s">
        <v>48</v>
      </c>
      <c r="X351" s="50" t="s">
        <v>48</v>
      </c>
      <c r="Y351" s="50" t="s">
        <v>48</v>
      </c>
      <c r="Z351" s="50" t="s">
        <v>48</v>
      </c>
      <c r="AA351" s="50" t="s">
        <v>48</v>
      </c>
      <c r="AB351" s="50" t="s">
        <v>48</v>
      </c>
      <c r="AC351" s="62"/>
    </row>
    <row r="352" spans="1:29" outlineLevel="1" x14ac:dyDescent="0.25">
      <c r="A352" s="53" t="s">
        <v>574</v>
      </c>
      <c r="B352" s="63" t="s">
        <v>575</v>
      </c>
      <c r="C352" s="55" t="s">
        <v>526</v>
      </c>
      <c r="D352" s="50">
        <v>0</v>
      </c>
      <c r="E352" s="50">
        <v>0</v>
      </c>
      <c r="F352" s="50">
        <v>0</v>
      </c>
      <c r="G352" s="50">
        <v>0</v>
      </c>
      <c r="H352" s="50">
        <v>0</v>
      </c>
      <c r="I352" s="50">
        <v>0</v>
      </c>
      <c r="J352" s="50">
        <v>0</v>
      </c>
      <c r="K352" s="50">
        <v>0</v>
      </c>
      <c r="L352" s="50">
        <v>0</v>
      </c>
      <c r="M352" s="50">
        <v>0</v>
      </c>
      <c r="N352" s="50">
        <v>0</v>
      </c>
      <c r="O352" s="50">
        <v>0</v>
      </c>
      <c r="P352" s="50">
        <v>0</v>
      </c>
      <c r="Q352" s="50">
        <v>0</v>
      </c>
      <c r="R352" s="50">
        <v>0</v>
      </c>
      <c r="S352" s="50">
        <v>0</v>
      </c>
      <c r="T352" s="50">
        <v>0</v>
      </c>
      <c r="U352" s="50">
        <v>0</v>
      </c>
      <c r="V352" s="50">
        <v>0</v>
      </c>
      <c r="W352" s="50">
        <v>0</v>
      </c>
      <c r="X352" s="50">
        <v>0</v>
      </c>
      <c r="Y352" s="50">
        <v>0</v>
      </c>
      <c r="Z352" s="50">
        <v>0</v>
      </c>
      <c r="AA352" s="50">
        <v>0</v>
      </c>
      <c r="AB352" s="50">
        <v>0</v>
      </c>
      <c r="AC352" s="51"/>
    </row>
    <row r="353" spans="1:29" ht="15.75" customHeight="1" outlineLevel="1" x14ac:dyDescent="0.25">
      <c r="A353" s="53" t="s">
        <v>576</v>
      </c>
      <c r="B353" s="63" t="s">
        <v>577</v>
      </c>
      <c r="C353" s="55" t="s">
        <v>519</v>
      </c>
      <c r="D353" s="50" t="s">
        <v>48</v>
      </c>
      <c r="E353" s="50" t="s">
        <v>48</v>
      </c>
      <c r="F353" s="50" t="s">
        <v>48</v>
      </c>
      <c r="G353" s="50" t="s">
        <v>48</v>
      </c>
      <c r="H353" s="50" t="s">
        <v>48</v>
      </c>
      <c r="I353" s="50" t="s">
        <v>48</v>
      </c>
      <c r="J353" s="50" t="s">
        <v>48</v>
      </c>
      <c r="K353" s="50" t="s">
        <v>48</v>
      </c>
      <c r="L353" s="50" t="s">
        <v>48</v>
      </c>
      <c r="M353" s="50" t="s">
        <v>48</v>
      </c>
      <c r="N353" s="50" t="s">
        <v>48</v>
      </c>
      <c r="O353" s="50" t="s">
        <v>48</v>
      </c>
      <c r="P353" s="50" t="s">
        <v>48</v>
      </c>
      <c r="Q353" s="50" t="s">
        <v>48</v>
      </c>
      <c r="R353" s="50" t="s">
        <v>48</v>
      </c>
      <c r="S353" s="50" t="s">
        <v>48</v>
      </c>
      <c r="T353" s="50" t="s">
        <v>48</v>
      </c>
      <c r="U353" s="50" t="s">
        <v>48</v>
      </c>
      <c r="V353" s="50" t="s">
        <v>48</v>
      </c>
      <c r="W353" s="50" t="s">
        <v>48</v>
      </c>
      <c r="X353" s="50" t="s">
        <v>48</v>
      </c>
      <c r="Y353" s="50" t="s">
        <v>48</v>
      </c>
      <c r="Z353" s="50" t="s">
        <v>48</v>
      </c>
      <c r="AA353" s="50" t="s">
        <v>48</v>
      </c>
      <c r="AB353" s="50" t="s">
        <v>48</v>
      </c>
      <c r="AC353" s="51"/>
    </row>
    <row r="354" spans="1:29" ht="47.25" outlineLevel="1" x14ac:dyDescent="0.25">
      <c r="A354" s="53" t="s">
        <v>578</v>
      </c>
      <c r="B354" s="63" t="s">
        <v>579</v>
      </c>
      <c r="C354" s="55" t="s">
        <v>37</v>
      </c>
      <c r="D354" s="50">
        <v>0</v>
      </c>
      <c r="E354" s="50">
        <v>0</v>
      </c>
      <c r="F354" s="50">
        <v>0</v>
      </c>
      <c r="G354" s="50">
        <v>0</v>
      </c>
      <c r="H354" s="50">
        <v>0</v>
      </c>
      <c r="I354" s="50">
        <v>0</v>
      </c>
      <c r="J354" s="50">
        <v>0</v>
      </c>
      <c r="K354" s="50">
        <v>0</v>
      </c>
      <c r="L354" s="50">
        <v>0</v>
      </c>
      <c r="M354" s="50">
        <v>0</v>
      </c>
      <c r="N354" s="50">
        <v>0</v>
      </c>
      <c r="O354" s="50">
        <v>0</v>
      </c>
      <c r="P354" s="50">
        <v>0</v>
      </c>
      <c r="Q354" s="50">
        <v>0</v>
      </c>
      <c r="R354" s="50">
        <v>0</v>
      </c>
      <c r="S354" s="50">
        <v>0</v>
      </c>
      <c r="T354" s="50">
        <v>0</v>
      </c>
      <c r="U354" s="50">
        <v>0</v>
      </c>
      <c r="V354" s="50">
        <v>0</v>
      </c>
      <c r="W354" s="50">
        <v>0</v>
      </c>
      <c r="X354" s="50">
        <v>0</v>
      </c>
      <c r="Y354" s="50">
        <v>0</v>
      </c>
      <c r="Z354" s="50">
        <v>0</v>
      </c>
      <c r="AA354" s="50">
        <v>0</v>
      </c>
      <c r="AB354" s="50">
        <v>0</v>
      </c>
      <c r="AC354" s="51"/>
    </row>
    <row r="355" spans="1:29" ht="31.5" customHeight="1" outlineLevel="1" x14ac:dyDescent="0.25">
      <c r="A355" s="53" t="s">
        <v>580</v>
      </c>
      <c r="B355" s="63" t="s">
        <v>581</v>
      </c>
      <c r="C355" s="55" t="s">
        <v>37</v>
      </c>
      <c r="D355" s="50" t="s">
        <v>48</v>
      </c>
      <c r="E355" s="50" t="s">
        <v>48</v>
      </c>
      <c r="F355" s="50" t="s">
        <v>48</v>
      </c>
      <c r="G355" s="50" t="s">
        <v>48</v>
      </c>
      <c r="H355" s="50" t="s">
        <v>48</v>
      </c>
      <c r="I355" s="50" t="s">
        <v>48</v>
      </c>
      <c r="J355" s="50" t="s">
        <v>48</v>
      </c>
      <c r="K355" s="50" t="s">
        <v>48</v>
      </c>
      <c r="L355" s="50" t="s">
        <v>48</v>
      </c>
      <c r="M355" s="50" t="s">
        <v>48</v>
      </c>
      <c r="N355" s="50" t="s">
        <v>48</v>
      </c>
      <c r="O355" s="50" t="s">
        <v>48</v>
      </c>
      <c r="P355" s="50" t="s">
        <v>48</v>
      </c>
      <c r="Q355" s="50" t="s">
        <v>48</v>
      </c>
      <c r="R355" s="50" t="s">
        <v>48</v>
      </c>
      <c r="S355" s="50" t="s">
        <v>48</v>
      </c>
      <c r="T355" s="50" t="s">
        <v>48</v>
      </c>
      <c r="U355" s="50" t="s">
        <v>48</v>
      </c>
      <c r="V355" s="50" t="s">
        <v>48</v>
      </c>
      <c r="W355" s="50" t="s">
        <v>48</v>
      </c>
      <c r="X355" s="50" t="s">
        <v>48</v>
      </c>
      <c r="Y355" s="50" t="s">
        <v>48</v>
      </c>
      <c r="Z355" s="50" t="s">
        <v>48</v>
      </c>
      <c r="AA355" s="50" t="s">
        <v>48</v>
      </c>
      <c r="AB355" s="50" t="s">
        <v>48</v>
      </c>
      <c r="AC355" s="51"/>
    </row>
    <row r="356" spans="1:29" s="28" customFormat="1" ht="15.75" customHeight="1" x14ac:dyDescent="0.25">
      <c r="A356" s="47" t="s">
        <v>582</v>
      </c>
      <c r="B356" s="48" t="s">
        <v>583</v>
      </c>
      <c r="C356" s="49" t="s">
        <v>48</v>
      </c>
      <c r="D356" s="50" t="s">
        <v>48</v>
      </c>
      <c r="E356" s="50" t="s">
        <v>48</v>
      </c>
      <c r="F356" s="50" t="s">
        <v>48</v>
      </c>
      <c r="G356" s="50" t="s">
        <v>48</v>
      </c>
      <c r="H356" s="50" t="s">
        <v>48</v>
      </c>
      <c r="I356" s="50" t="s">
        <v>48</v>
      </c>
      <c r="J356" s="50" t="s">
        <v>48</v>
      </c>
      <c r="K356" s="50" t="s">
        <v>48</v>
      </c>
      <c r="L356" s="50" t="s">
        <v>48</v>
      </c>
      <c r="M356" s="50" t="s">
        <v>48</v>
      </c>
      <c r="N356" s="50" t="s">
        <v>48</v>
      </c>
      <c r="O356" s="50" t="s">
        <v>48</v>
      </c>
      <c r="P356" s="50" t="s">
        <v>48</v>
      </c>
      <c r="Q356" s="50" t="s">
        <v>48</v>
      </c>
      <c r="R356" s="50" t="s">
        <v>48</v>
      </c>
      <c r="S356" s="50" t="s">
        <v>48</v>
      </c>
      <c r="T356" s="50" t="s">
        <v>48</v>
      </c>
      <c r="U356" s="50" t="s">
        <v>48</v>
      </c>
      <c r="V356" s="50" t="s">
        <v>48</v>
      </c>
      <c r="W356" s="50" t="s">
        <v>48</v>
      </c>
      <c r="X356" s="50" t="s">
        <v>48</v>
      </c>
      <c r="Y356" s="50" t="s">
        <v>48</v>
      </c>
      <c r="Z356" s="50" t="s">
        <v>48</v>
      </c>
      <c r="AA356" s="50" t="s">
        <v>48</v>
      </c>
      <c r="AB356" s="50" t="s">
        <v>48</v>
      </c>
      <c r="AC356" s="51"/>
    </row>
    <row r="357" spans="1:29" ht="18" customHeight="1" outlineLevel="1" x14ac:dyDescent="0.25">
      <c r="A357" s="53" t="s">
        <v>584</v>
      </c>
      <c r="B357" s="63" t="s">
        <v>585</v>
      </c>
      <c r="C357" s="55" t="s">
        <v>516</v>
      </c>
      <c r="D357" s="50" t="s">
        <v>48</v>
      </c>
      <c r="E357" s="50" t="s">
        <v>48</v>
      </c>
      <c r="F357" s="50" t="s">
        <v>48</v>
      </c>
      <c r="G357" s="50" t="s">
        <v>48</v>
      </c>
      <c r="H357" s="50" t="s">
        <v>48</v>
      </c>
      <c r="I357" s="50" t="s">
        <v>48</v>
      </c>
      <c r="J357" s="50" t="s">
        <v>48</v>
      </c>
      <c r="K357" s="50" t="s">
        <v>48</v>
      </c>
      <c r="L357" s="50" t="s">
        <v>48</v>
      </c>
      <c r="M357" s="50" t="s">
        <v>48</v>
      </c>
      <c r="N357" s="50" t="s">
        <v>48</v>
      </c>
      <c r="O357" s="50" t="s">
        <v>48</v>
      </c>
      <c r="P357" s="50" t="s">
        <v>48</v>
      </c>
      <c r="Q357" s="50" t="s">
        <v>48</v>
      </c>
      <c r="R357" s="50" t="s">
        <v>48</v>
      </c>
      <c r="S357" s="50" t="s">
        <v>48</v>
      </c>
      <c r="T357" s="50" t="s">
        <v>48</v>
      </c>
      <c r="U357" s="50" t="s">
        <v>48</v>
      </c>
      <c r="V357" s="50" t="s">
        <v>48</v>
      </c>
      <c r="W357" s="50" t="s">
        <v>48</v>
      </c>
      <c r="X357" s="50" t="s">
        <v>48</v>
      </c>
      <c r="Y357" s="50" t="s">
        <v>48</v>
      </c>
      <c r="Z357" s="50" t="s">
        <v>48</v>
      </c>
      <c r="AA357" s="50" t="s">
        <v>48</v>
      </c>
      <c r="AB357" s="50" t="s">
        <v>48</v>
      </c>
      <c r="AC357" s="51"/>
    </row>
    <row r="358" spans="1:29" ht="47.25" customHeight="1" outlineLevel="2" x14ac:dyDescent="0.25">
      <c r="A358" s="53" t="s">
        <v>586</v>
      </c>
      <c r="B358" s="58" t="s">
        <v>587</v>
      </c>
      <c r="C358" s="55" t="s">
        <v>516</v>
      </c>
      <c r="D358" s="50" t="s">
        <v>48</v>
      </c>
      <c r="E358" s="50" t="s">
        <v>48</v>
      </c>
      <c r="F358" s="50" t="s">
        <v>48</v>
      </c>
      <c r="G358" s="50" t="s">
        <v>48</v>
      </c>
      <c r="H358" s="50" t="s">
        <v>48</v>
      </c>
      <c r="I358" s="50" t="s">
        <v>48</v>
      </c>
      <c r="J358" s="50" t="s">
        <v>48</v>
      </c>
      <c r="K358" s="50" t="s">
        <v>48</v>
      </c>
      <c r="L358" s="50" t="s">
        <v>48</v>
      </c>
      <c r="M358" s="50" t="s">
        <v>48</v>
      </c>
      <c r="N358" s="50" t="s">
        <v>48</v>
      </c>
      <c r="O358" s="50" t="s">
        <v>48</v>
      </c>
      <c r="P358" s="50" t="s">
        <v>48</v>
      </c>
      <c r="Q358" s="50" t="s">
        <v>48</v>
      </c>
      <c r="R358" s="50" t="s">
        <v>48</v>
      </c>
      <c r="S358" s="50" t="s">
        <v>48</v>
      </c>
      <c r="T358" s="50" t="s">
        <v>48</v>
      </c>
      <c r="U358" s="50" t="s">
        <v>48</v>
      </c>
      <c r="V358" s="50" t="s">
        <v>48</v>
      </c>
      <c r="W358" s="50" t="s">
        <v>48</v>
      </c>
      <c r="X358" s="50" t="s">
        <v>48</v>
      </c>
      <c r="Y358" s="50" t="s">
        <v>48</v>
      </c>
      <c r="Z358" s="50" t="s">
        <v>48</v>
      </c>
      <c r="AA358" s="50" t="s">
        <v>48</v>
      </c>
      <c r="AB358" s="50" t="s">
        <v>48</v>
      </c>
      <c r="AC358" s="51"/>
    </row>
    <row r="359" spans="1:29" ht="47.25" customHeight="1" outlineLevel="2" x14ac:dyDescent="0.25">
      <c r="A359" s="53" t="s">
        <v>588</v>
      </c>
      <c r="B359" s="58" t="s">
        <v>589</v>
      </c>
      <c r="C359" s="55" t="s">
        <v>516</v>
      </c>
      <c r="D359" s="50" t="s">
        <v>48</v>
      </c>
      <c r="E359" s="50" t="s">
        <v>48</v>
      </c>
      <c r="F359" s="50" t="s">
        <v>48</v>
      </c>
      <c r="G359" s="50" t="s">
        <v>48</v>
      </c>
      <c r="H359" s="50" t="s">
        <v>48</v>
      </c>
      <c r="I359" s="50" t="s">
        <v>48</v>
      </c>
      <c r="J359" s="50" t="s">
        <v>48</v>
      </c>
      <c r="K359" s="50" t="s">
        <v>48</v>
      </c>
      <c r="L359" s="50" t="s">
        <v>48</v>
      </c>
      <c r="M359" s="50" t="s">
        <v>48</v>
      </c>
      <c r="N359" s="50" t="s">
        <v>48</v>
      </c>
      <c r="O359" s="50" t="s">
        <v>48</v>
      </c>
      <c r="P359" s="50" t="s">
        <v>48</v>
      </c>
      <c r="Q359" s="50" t="s">
        <v>48</v>
      </c>
      <c r="R359" s="50" t="s">
        <v>48</v>
      </c>
      <c r="S359" s="50" t="s">
        <v>48</v>
      </c>
      <c r="T359" s="50" t="s">
        <v>48</v>
      </c>
      <c r="U359" s="50" t="s">
        <v>48</v>
      </c>
      <c r="V359" s="50" t="s">
        <v>48</v>
      </c>
      <c r="W359" s="50" t="s">
        <v>48</v>
      </c>
      <c r="X359" s="50" t="s">
        <v>48</v>
      </c>
      <c r="Y359" s="50" t="s">
        <v>48</v>
      </c>
      <c r="Z359" s="50" t="s">
        <v>48</v>
      </c>
      <c r="AA359" s="50" t="s">
        <v>48</v>
      </c>
      <c r="AB359" s="50" t="s">
        <v>48</v>
      </c>
      <c r="AC359" s="51"/>
    </row>
    <row r="360" spans="1:29" ht="31.5" customHeight="1" outlineLevel="2" x14ac:dyDescent="0.25">
      <c r="A360" s="53" t="s">
        <v>590</v>
      </c>
      <c r="B360" s="58" t="s">
        <v>591</v>
      </c>
      <c r="C360" s="55" t="s">
        <v>516</v>
      </c>
      <c r="D360" s="50" t="s">
        <v>48</v>
      </c>
      <c r="E360" s="50" t="s">
        <v>48</v>
      </c>
      <c r="F360" s="50" t="s">
        <v>48</v>
      </c>
      <c r="G360" s="50" t="s">
        <v>48</v>
      </c>
      <c r="H360" s="50" t="s">
        <v>48</v>
      </c>
      <c r="I360" s="50" t="s">
        <v>48</v>
      </c>
      <c r="J360" s="50" t="s">
        <v>48</v>
      </c>
      <c r="K360" s="50" t="s">
        <v>48</v>
      </c>
      <c r="L360" s="50" t="s">
        <v>48</v>
      </c>
      <c r="M360" s="50" t="s">
        <v>48</v>
      </c>
      <c r="N360" s="50" t="s">
        <v>48</v>
      </c>
      <c r="O360" s="50" t="s">
        <v>48</v>
      </c>
      <c r="P360" s="50" t="s">
        <v>48</v>
      </c>
      <c r="Q360" s="50" t="s">
        <v>48</v>
      </c>
      <c r="R360" s="50" t="s">
        <v>48</v>
      </c>
      <c r="S360" s="50" t="s">
        <v>48</v>
      </c>
      <c r="T360" s="50" t="s">
        <v>48</v>
      </c>
      <c r="U360" s="50" t="s">
        <v>48</v>
      </c>
      <c r="V360" s="50" t="s">
        <v>48</v>
      </c>
      <c r="W360" s="50" t="s">
        <v>48</v>
      </c>
      <c r="X360" s="50" t="s">
        <v>48</v>
      </c>
      <c r="Y360" s="50" t="s">
        <v>48</v>
      </c>
      <c r="Z360" s="50" t="s">
        <v>48</v>
      </c>
      <c r="AA360" s="50" t="s">
        <v>48</v>
      </c>
      <c r="AB360" s="50" t="s">
        <v>48</v>
      </c>
      <c r="AC360" s="51"/>
    </row>
    <row r="361" spans="1:29" ht="15.75" customHeight="1" outlineLevel="1" x14ac:dyDescent="0.25">
      <c r="A361" s="53" t="s">
        <v>592</v>
      </c>
      <c r="B361" s="63" t="s">
        <v>593</v>
      </c>
      <c r="C361" s="55" t="s">
        <v>526</v>
      </c>
      <c r="D361" s="50" t="s">
        <v>48</v>
      </c>
      <c r="E361" s="50" t="s">
        <v>48</v>
      </c>
      <c r="F361" s="50" t="s">
        <v>48</v>
      </c>
      <c r="G361" s="50" t="s">
        <v>48</v>
      </c>
      <c r="H361" s="50" t="s">
        <v>48</v>
      </c>
      <c r="I361" s="50" t="s">
        <v>48</v>
      </c>
      <c r="J361" s="50" t="s">
        <v>48</v>
      </c>
      <c r="K361" s="50" t="s">
        <v>48</v>
      </c>
      <c r="L361" s="50" t="s">
        <v>48</v>
      </c>
      <c r="M361" s="50" t="s">
        <v>48</v>
      </c>
      <c r="N361" s="50" t="s">
        <v>48</v>
      </c>
      <c r="O361" s="50" t="s">
        <v>48</v>
      </c>
      <c r="P361" s="50" t="s">
        <v>48</v>
      </c>
      <c r="Q361" s="50" t="s">
        <v>48</v>
      </c>
      <c r="R361" s="50" t="s">
        <v>48</v>
      </c>
      <c r="S361" s="50" t="s">
        <v>48</v>
      </c>
      <c r="T361" s="50" t="s">
        <v>48</v>
      </c>
      <c r="U361" s="50" t="s">
        <v>48</v>
      </c>
      <c r="V361" s="50" t="s">
        <v>48</v>
      </c>
      <c r="W361" s="50" t="s">
        <v>48</v>
      </c>
      <c r="X361" s="50" t="s">
        <v>48</v>
      </c>
      <c r="Y361" s="50" t="s">
        <v>48</v>
      </c>
      <c r="Z361" s="50" t="s">
        <v>48</v>
      </c>
      <c r="AA361" s="50" t="s">
        <v>48</v>
      </c>
      <c r="AB361" s="50" t="s">
        <v>48</v>
      </c>
      <c r="AC361" s="51"/>
    </row>
    <row r="362" spans="1:29" ht="31.5" customHeight="1" outlineLevel="2" x14ac:dyDescent="0.25">
      <c r="A362" s="53" t="s">
        <v>594</v>
      </c>
      <c r="B362" s="58" t="s">
        <v>595</v>
      </c>
      <c r="C362" s="55" t="s">
        <v>526</v>
      </c>
      <c r="D362" s="50" t="s">
        <v>48</v>
      </c>
      <c r="E362" s="50" t="s">
        <v>48</v>
      </c>
      <c r="F362" s="50" t="s">
        <v>48</v>
      </c>
      <c r="G362" s="50" t="s">
        <v>48</v>
      </c>
      <c r="H362" s="50" t="s">
        <v>48</v>
      </c>
      <c r="I362" s="50" t="s">
        <v>48</v>
      </c>
      <c r="J362" s="50" t="s">
        <v>48</v>
      </c>
      <c r="K362" s="50" t="s">
        <v>48</v>
      </c>
      <c r="L362" s="50" t="s">
        <v>48</v>
      </c>
      <c r="M362" s="50" t="s">
        <v>48</v>
      </c>
      <c r="N362" s="50" t="s">
        <v>48</v>
      </c>
      <c r="O362" s="50" t="s">
        <v>48</v>
      </c>
      <c r="P362" s="50" t="s">
        <v>48</v>
      </c>
      <c r="Q362" s="50" t="s">
        <v>48</v>
      </c>
      <c r="R362" s="50" t="s">
        <v>48</v>
      </c>
      <c r="S362" s="50" t="s">
        <v>48</v>
      </c>
      <c r="T362" s="50" t="s">
        <v>48</v>
      </c>
      <c r="U362" s="50" t="s">
        <v>48</v>
      </c>
      <c r="V362" s="50" t="s">
        <v>48</v>
      </c>
      <c r="W362" s="50" t="s">
        <v>48</v>
      </c>
      <c r="X362" s="50" t="s">
        <v>48</v>
      </c>
      <c r="Y362" s="50" t="s">
        <v>48</v>
      </c>
      <c r="Z362" s="50" t="s">
        <v>48</v>
      </c>
      <c r="AA362" s="50" t="s">
        <v>48</v>
      </c>
      <c r="AB362" s="50" t="s">
        <v>48</v>
      </c>
      <c r="AC362" s="51"/>
    </row>
    <row r="363" spans="1:29" ht="15.75" customHeight="1" outlineLevel="2" x14ac:dyDescent="0.25">
      <c r="A363" s="53" t="s">
        <v>596</v>
      </c>
      <c r="B363" s="58" t="s">
        <v>597</v>
      </c>
      <c r="C363" s="55" t="s">
        <v>526</v>
      </c>
      <c r="D363" s="50" t="s">
        <v>48</v>
      </c>
      <c r="E363" s="50" t="s">
        <v>48</v>
      </c>
      <c r="F363" s="50" t="s">
        <v>48</v>
      </c>
      <c r="G363" s="50" t="s">
        <v>48</v>
      </c>
      <c r="H363" s="50" t="s">
        <v>48</v>
      </c>
      <c r="I363" s="50" t="s">
        <v>48</v>
      </c>
      <c r="J363" s="50" t="s">
        <v>48</v>
      </c>
      <c r="K363" s="50" t="s">
        <v>48</v>
      </c>
      <c r="L363" s="50" t="s">
        <v>48</v>
      </c>
      <c r="M363" s="50" t="s">
        <v>48</v>
      </c>
      <c r="N363" s="50" t="s">
        <v>48</v>
      </c>
      <c r="O363" s="50" t="s">
        <v>48</v>
      </c>
      <c r="P363" s="50" t="s">
        <v>48</v>
      </c>
      <c r="Q363" s="50" t="s">
        <v>48</v>
      </c>
      <c r="R363" s="50" t="s">
        <v>48</v>
      </c>
      <c r="S363" s="50" t="s">
        <v>48</v>
      </c>
      <c r="T363" s="50" t="s">
        <v>48</v>
      </c>
      <c r="U363" s="50" t="s">
        <v>48</v>
      </c>
      <c r="V363" s="50" t="s">
        <v>48</v>
      </c>
      <c r="W363" s="50" t="s">
        <v>48</v>
      </c>
      <c r="X363" s="50" t="s">
        <v>48</v>
      </c>
      <c r="Y363" s="50" t="s">
        <v>48</v>
      </c>
      <c r="Z363" s="50" t="s">
        <v>48</v>
      </c>
      <c r="AA363" s="50" t="s">
        <v>48</v>
      </c>
      <c r="AB363" s="50" t="s">
        <v>48</v>
      </c>
      <c r="AC363" s="51"/>
    </row>
    <row r="364" spans="1:29" ht="31.5" customHeight="1" outlineLevel="1" x14ac:dyDescent="0.25">
      <c r="A364" s="53" t="s">
        <v>598</v>
      </c>
      <c r="B364" s="63" t="s">
        <v>599</v>
      </c>
      <c r="C364" s="55" t="s">
        <v>37</v>
      </c>
      <c r="D364" s="50" t="s">
        <v>48</v>
      </c>
      <c r="E364" s="50" t="s">
        <v>48</v>
      </c>
      <c r="F364" s="50" t="s">
        <v>48</v>
      </c>
      <c r="G364" s="50" t="s">
        <v>48</v>
      </c>
      <c r="H364" s="50" t="s">
        <v>48</v>
      </c>
      <c r="I364" s="50" t="s">
        <v>48</v>
      </c>
      <c r="J364" s="50" t="s">
        <v>48</v>
      </c>
      <c r="K364" s="50" t="s">
        <v>48</v>
      </c>
      <c r="L364" s="50" t="s">
        <v>48</v>
      </c>
      <c r="M364" s="50" t="s">
        <v>48</v>
      </c>
      <c r="N364" s="50" t="s">
        <v>48</v>
      </c>
      <c r="O364" s="50" t="s">
        <v>48</v>
      </c>
      <c r="P364" s="50" t="s">
        <v>48</v>
      </c>
      <c r="Q364" s="50" t="s">
        <v>48</v>
      </c>
      <c r="R364" s="50" t="s">
        <v>48</v>
      </c>
      <c r="S364" s="50" t="s">
        <v>48</v>
      </c>
      <c r="T364" s="50" t="s">
        <v>48</v>
      </c>
      <c r="U364" s="50" t="s">
        <v>48</v>
      </c>
      <c r="V364" s="50" t="s">
        <v>48</v>
      </c>
      <c r="W364" s="50" t="s">
        <v>48</v>
      </c>
      <c r="X364" s="50" t="s">
        <v>48</v>
      </c>
      <c r="Y364" s="50" t="s">
        <v>48</v>
      </c>
      <c r="Z364" s="50" t="s">
        <v>48</v>
      </c>
      <c r="AA364" s="50" t="s">
        <v>48</v>
      </c>
      <c r="AB364" s="50" t="s">
        <v>48</v>
      </c>
      <c r="AC364" s="51"/>
    </row>
    <row r="365" spans="1:29" ht="15.75" customHeight="1" outlineLevel="2" x14ac:dyDescent="0.25">
      <c r="A365" s="53" t="s">
        <v>600</v>
      </c>
      <c r="B365" s="58" t="s">
        <v>601</v>
      </c>
      <c r="C365" s="55" t="s">
        <v>37</v>
      </c>
      <c r="D365" s="50" t="s">
        <v>48</v>
      </c>
      <c r="E365" s="50" t="s">
        <v>48</v>
      </c>
      <c r="F365" s="50" t="s">
        <v>48</v>
      </c>
      <c r="G365" s="50" t="s">
        <v>48</v>
      </c>
      <c r="H365" s="50" t="s">
        <v>48</v>
      </c>
      <c r="I365" s="50" t="s">
        <v>48</v>
      </c>
      <c r="J365" s="50" t="s">
        <v>48</v>
      </c>
      <c r="K365" s="50" t="s">
        <v>48</v>
      </c>
      <c r="L365" s="50" t="s">
        <v>48</v>
      </c>
      <c r="M365" s="50" t="s">
        <v>48</v>
      </c>
      <c r="N365" s="50" t="s">
        <v>48</v>
      </c>
      <c r="O365" s="50" t="s">
        <v>48</v>
      </c>
      <c r="P365" s="50" t="s">
        <v>48</v>
      </c>
      <c r="Q365" s="50" t="s">
        <v>48</v>
      </c>
      <c r="R365" s="50" t="s">
        <v>48</v>
      </c>
      <c r="S365" s="50" t="s">
        <v>48</v>
      </c>
      <c r="T365" s="50" t="s">
        <v>48</v>
      </c>
      <c r="U365" s="50" t="s">
        <v>48</v>
      </c>
      <c r="V365" s="50" t="s">
        <v>48</v>
      </c>
      <c r="W365" s="50" t="s">
        <v>48</v>
      </c>
      <c r="X365" s="50" t="s">
        <v>48</v>
      </c>
      <c r="Y365" s="50" t="s">
        <v>48</v>
      </c>
      <c r="Z365" s="50" t="s">
        <v>48</v>
      </c>
      <c r="AA365" s="50" t="s">
        <v>48</v>
      </c>
      <c r="AB365" s="50" t="s">
        <v>48</v>
      </c>
      <c r="AC365" s="51"/>
    </row>
    <row r="366" spans="1:29" ht="15.75" customHeight="1" outlineLevel="2" x14ac:dyDescent="0.25">
      <c r="A366" s="53" t="s">
        <v>602</v>
      </c>
      <c r="B366" s="58" t="s">
        <v>64</v>
      </c>
      <c r="C366" s="55" t="s">
        <v>37</v>
      </c>
      <c r="D366" s="50" t="s">
        <v>48</v>
      </c>
      <c r="E366" s="50" t="s">
        <v>48</v>
      </c>
      <c r="F366" s="50" t="s">
        <v>48</v>
      </c>
      <c r="G366" s="50" t="s">
        <v>48</v>
      </c>
      <c r="H366" s="50" t="s">
        <v>48</v>
      </c>
      <c r="I366" s="50" t="s">
        <v>48</v>
      </c>
      <c r="J366" s="50" t="s">
        <v>48</v>
      </c>
      <c r="K366" s="50" t="s">
        <v>48</v>
      </c>
      <c r="L366" s="50" t="s">
        <v>48</v>
      </c>
      <c r="M366" s="50" t="s">
        <v>48</v>
      </c>
      <c r="N366" s="50" t="s">
        <v>48</v>
      </c>
      <c r="O366" s="50" t="s">
        <v>48</v>
      </c>
      <c r="P366" s="50" t="s">
        <v>48</v>
      </c>
      <c r="Q366" s="50" t="s">
        <v>48</v>
      </c>
      <c r="R366" s="50" t="s">
        <v>48</v>
      </c>
      <c r="S366" s="50" t="s">
        <v>48</v>
      </c>
      <c r="T366" s="50" t="s">
        <v>48</v>
      </c>
      <c r="U366" s="50" t="s">
        <v>48</v>
      </c>
      <c r="V366" s="50" t="s">
        <v>48</v>
      </c>
      <c r="W366" s="50" t="s">
        <v>48</v>
      </c>
      <c r="X366" s="50" t="s">
        <v>48</v>
      </c>
      <c r="Y366" s="50" t="s">
        <v>48</v>
      </c>
      <c r="Z366" s="50" t="s">
        <v>48</v>
      </c>
      <c r="AA366" s="50" t="s">
        <v>48</v>
      </c>
      <c r="AB366" s="50" t="s">
        <v>48</v>
      </c>
      <c r="AC366" s="51"/>
    </row>
    <row r="367" spans="1:29" s="28" customFormat="1" x14ac:dyDescent="0.25">
      <c r="A367" s="47" t="s">
        <v>603</v>
      </c>
      <c r="B367" s="48" t="s">
        <v>604</v>
      </c>
      <c r="C367" s="49" t="s">
        <v>605</v>
      </c>
      <c r="D367" s="50">
        <v>1419.0555000000002</v>
      </c>
      <c r="E367" s="50">
        <v>1406.6341666666667</v>
      </c>
      <c r="F367" s="50">
        <v>1200.2125000000001</v>
      </c>
      <c r="G367" s="50">
        <v>1174.9978022137227</v>
      </c>
      <c r="H367" s="50">
        <v>1170.9465</v>
      </c>
      <c r="I367" s="50">
        <v>1174.9950000000001</v>
      </c>
      <c r="J367" s="50">
        <v>1186.7499999999998</v>
      </c>
      <c r="K367" s="50">
        <v>1155.49575</v>
      </c>
      <c r="L367" s="50">
        <v>1181.8909999999998</v>
      </c>
      <c r="M367" s="50">
        <v>1160.49575</v>
      </c>
      <c r="N367" s="50">
        <v>1204.7174999999502</v>
      </c>
      <c r="O367" s="50">
        <v>1160.49575</v>
      </c>
      <c r="P367" s="50">
        <v>1162.09575</v>
      </c>
      <c r="Q367" s="50">
        <v>1147.79575</v>
      </c>
      <c r="R367" s="50">
        <v>1158.09575</v>
      </c>
      <c r="S367" s="50">
        <v>1142.79575</v>
      </c>
      <c r="T367" s="50">
        <v>1154.09575</v>
      </c>
      <c r="U367" s="50">
        <v>1138.79575</v>
      </c>
      <c r="V367" s="50">
        <v>1150.09575</v>
      </c>
      <c r="W367" s="50">
        <v>1138.79575</v>
      </c>
      <c r="X367" s="50">
        <v>1147.09575</v>
      </c>
      <c r="Y367" s="50">
        <v>1138.79575</v>
      </c>
      <c r="Z367" s="50">
        <v>1147.09575</v>
      </c>
      <c r="AA367" s="49" t="s">
        <v>48</v>
      </c>
      <c r="AB367" s="49" t="s">
        <v>48</v>
      </c>
      <c r="AC367" s="62"/>
    </row>
    <row r="368" spans="1:29" s="88" customFormat="1" ht="32.25" customHeight="1" x14ac:dyDescent="0.3">
      <c r="A368" s="83"/>
      <c r="B368" s="84" t="s">
        <v>606</v>
      </c>
      <c r="C368" s="85"/>
      <c r="D368" s="86"/>
      <c r="E368" s="86"/>
      <c r="F368" s="86"/>
      <c r="G368" s="86"/>
      <c r="H368" s="86"/>
      <c r="I368" s="86"/>
      <c r="J368" s="86"/>
      <c r="K368" s="86"/>
      <c r="L368" s="86"/>
      <c r="M368" s="86"/>
      <c r="N368" s="86"/>
      <c r="O368" s="86"/>
      <c r="P368" s="86"/>
      <c r="Q368" s="86"/>
      <c r="R368" s="86"/>
      <c r="S368" s="86"/>
      <c r="T368" s="86"/>
      <c r="U368" s="86"/>
      <c r="V368" s="86"/>
      <c r="W368" s="86"/>
      <c r="X368" s="86"/>
      <c r="Y368" s="86"/>
      <c r="Z368" s="86"/>
      <c r="AA368" s="86"/>
      <c r="AB368" s="86"/>
      <c r="AC368" s="87"/>
    </row>
    <row r="369" spans="1:29" ht="0.75" customHeight="1" x14ac:dyDescent="0.25">
      <c r="A369" s="89"/>
      <c r="B369" s="89"/>
      <c r="C369" s="90"/>
      <c r="D369" s="91"/>
      <c r="E369" s="91"/>
      <c r="F369" s="91"/>
      <c r="G369" s="91"/>
      <c r="H369" s="91"/>
      <c r="I369" s="91"/>
      <c r="J369" s="91"/>
      <c r="K369" s="91"/>
      <c r="L369" s="91"/>
      <c r="M369" s="91"/>
      <c r="N369" s="91"/>
      <c r="O369" s="91"/>
      <c r="P369" s="91"/>
      <c r="Q369" s="91"/>
      <c r="R369" s="91"/>
      <c r="S369" s="91"/>
      <c r="T369" s="91"/>
      <c r="U369" s="91"/>
      <c r="V369" s="91"/>
      <c r="W369" s="91"/>
      <c r="X369" s="91"/>
      <c r="Y369" s="91"/>
      <c r="Z369" s="91"/>
      <c r="AA369" s="92"/>
      <c r="AB369" s="92"/>
      <c r="AC369" s="93"/>
    </row>
    <row r="370" spans="1:29" s="35" customFormat="1" ht="36" customHeight="1" x14ac:dyDescent="0.2">
      <c r="A370" s="94" t="s">
        <v>11</v>
      </c>
      <c r="B370" s="95" t="s">
        <v>12</v>
      </c>
      <c r="C370" s="96" t="s">
        <v>13</v>
      </c>
      <c r="D370" s="31" t="s">
        <v>14</v>
      </c>
      <c r="E370" s="31" t="s">
        <v>15</v>
      </c>
      <c r="F370" s="31" t="s">
        <v>16</v>
      </c>
      <c r="G370" s="32" t="s">
        <v>17</v>
      </c>
      <c r="H370" s="32"/>
      <c r="I370" s="33" t="s">
        <v>18</v>
      </c>
      <c r="J370" s="33"/>
      <c r="K370" s="32" t="s">
        <v>19</v>
      </c>
      <c r="L370" s="32"/>
      <c r="M370" s="33" t="s">
        <v>20</v>
      </c>
      <c r="N370" s="33"/>
      <c r="O370" s="32" t="s">
        <v>21</v>
      </c>
      <c r="P370" s="32"/>
      <c r="Q370" s="33" t="s">
        <v>22</v>
      </c>
      <c r="R370" s="33"/>
      <c r="S370" s="33" t="s">
        <v>23</v>
      </c>
      <c r="T370" s="33"/>
      <c r="U370" s="33" t="s">
        <v>24</v>
      </c>
      <c r="V370" s="33"/>
      <c r="W370" s="33" t="s">
        <v>25</v>
      </c>
      <c r="X370" s="33"/>
      <c r="Y370" s="33" t="s">
        <v>26</v>
      </c>
      <c r="Z370" s="33"/>
      <c r="AA370" s="33" t="s">
        <v>27</v>
      </c>
      <c r="AB370" s="33"/>
      <c r="AC370" s="97"/>
    </row>
    <row r="371" spans="1:29" s="38" customFormat="1" ht="58.5" customHeight="1" x14ac:dyDescent="0.2">
      <c r="A371" s="94"/>
      <c r="B371" s="95"/>
      <c r="C371" s="96"/>
      <c r="D371" s="36" t="s">
        <v>28</v>
      </c>
      <c r="E371" s="36" t="s">
        <v>28</v>
      </c>
      <c r="F371" s="36" t="s">
        <v>28</v>
      </c>
      <c r="G371" s="36" t="s">
        <v>29</v>
      </c>
      <c r="H371" s="36" t="s">
        <v>28</v>
      </c>
      <c r="I371" s="36" t="s">
        <v>29</v>
      </c>
      <c r="J371" s="36" t="s">
        <v>28</v>
      </c>
      <c r="K371" s="36" t="s">
        <v>29</v>
      </c>
      <c r="L371" s="36" t="str">
        <f>J371</f>
        <v>Факт</v>
      </c>
      <c r="M371" s="36" t="s">
        <v>29</v>
      </c>
      <c r="N371" s="36" t="s">
        <v>28</v>
      </c>
      <c r="O371" s="36" t="s">
        <v>29</v>
      </c>
      <c r="P371" s="36" t="s">
        <v>30</v>
      </c>
      <c r="Q371" s="36" t="s">
        <v>29</v>
      </c>
      <c r="R371" s="36" t="s">
        <v>30</v>
      </c>
      <c r="S371" s="36" t="s">
        <v>29</v>
      </c>
      <c r="T371" s="36" t="s">
        <v>30</v>
      </c>
      <c r="U371" s="36" t="s">
        <v>29</v>
      </c>
      <c r="V371" s="36" t="s">
        <v>30</v>
      </c>
      <c r="W371" s="36" t="s">
        <v>29</v>
      </c>
      <c r="X371" s="36" t="s">
        <v>30</v>
      </c>
      <c r="Y371" s="36" t="s">
        <v>29</v>
      </c>
      <c r="Z371" s="36" t="s">
        <v>30</v>
      </c>
      <c r="AA371" s="36" t="s">
        <v>29</v>
      </c>
      <c r="AB371" s="36" t="s">
        <v>30</v>
      </c>
      <c r="AC371" s="98"/>
    </row>
    <row r="372" spans="1:29" s="43" customFormat="1" x14ac:dyDescent="0.25">
      <c r="A372" s="39">
        <v>1</v>
      </c>
      <c r="B372" s="40">
        <v>2</v>
      </c>
      <c r="C372" s="41">
        <v>3</v>
      </c>
      <c r="D372" s="40">
        <v>0</v>
      </c>
      <c r="E372" s="40">
        <v>0</v>
      </c>
      <c r="F372" s="39">
        <v>0</v>
      </c>
      <c r="G372" s="40">
        <v>0</v>
      </c>
      <c r="H372" s="39">
        <v>0</v>
      </c>
      <c r="I372" s="40">
        <v>0</v>
      </c>
      <c r="J372" s="39">
        <v>0</v>
      </c>
      <c r="K372" s="40">
        <v>0</v>
      </c>
      <c r="L372" s="39">
        <v>0</v>
      </c>
      <c r="M372" s="40">
        <v>0</v>
      </c>
      <c r="N372" s="39">
        <v>0</v>
      </c>
      <c r="O372" s="40">
        <v>0</v>
      </c>
      <c r="P372" s="39">
        <v>0</v>
      </c>
      <c r="Q372" s="40">
        <v>0</v>
      </c>
      <c r="R372" s="39">
        <v>0</v>
      </c>
      <c r="S372" s="40">
        <v>0</v>
      </c>
      <c r="T372" s="39">
        <v>0</v>
      </c>
      <c r="U372" s="40">
        <v>0</v>
      </c>
      <c r="V372" s="39">
        <v>0</v>
      </c>
      <c r="W372" s="40">
        <v>0</v>
      </c>
      <c r="X372" s="39">
        <v>0</v>
      </c>
      <c r="Y372" s="40">
        <v>0</v>
      </c>
      <c r="Z372" s="39">
        <v>0</v>
      </c>
      <c r="AA372" s="40">
        <v>0</v>
      </c>
      <c r="AB372" s="39">
        <v>0</v>
      </c>
      <c r="AC372" s="42"/>
    </row>
    <row r="373" spans="1:29" s="28" customFormat="1" ht="30.75" customHeight="1" x14ac:dyDescent="0.25">
      <c r="A373" s="99" t="s">
        <v>607</v>
      </c>
      <c r="B373" s="99"/>
      <c r="C373" s="49" t="s">
        <v>37</v>
      </c>
      <c r="D373" s="64">
        <v>464.12240443600001</v>
      </c>
      <c r="E373" s="64">
        <v>433.00388216999994</v>
      </c>
      <c r="F373" s="64">
        <v>261.92330148329012</v>
      </c>
      <c r="G373" s="64">
        <v>477.49985158030887</v>
      </c>
      <c r="H373" s="64">
        <v>529.87802150470827</v>
      </c>
      <c r="I373" s="64">
        <v>608.50523070999998</v>
      </c>
      <c r="J373" s="64">
        <v>649.36494478999998</v>
      </c>
      <c r="K373" s="64">
        <v>923.45540285448612</v>
      </c>
      <c r="L373" s="64">
        <v>1253.1623203600004</v>
      </c>
      <c r="M373" s="64">
        <v>787.53914539038465</v>
      </c>
      <c r="N373" s="64">
        <v>658.97278882000012</v>
      </c>
      <c r="O373" s="64">
        <v>399.72809608397438</v>
      </c>
      <c r="P373" s="64">
        <v>394.05441265647607</v>
      </c>
      <c r="Q373" s="64">
        <v>458.86061638028406</v>
      </c>
      <c r="R373" s="64">
        <v>1174.5154120930392</v>
      </c>
      <c r="S373" s="64">
        <v>431.96811993835479</v>
      </c>
      <c r="T373" s="64">
        <v>624.38351306291918</v>
      </c>
      <c r="U373" s="64">
        <v>542.60002537381899</v>
      </c>
      <c r="V373" s="64">
        <v>666.00726401735972</v>
      </c>
      <c r="W373" s="64">
        <v>563.49059331555338</v>
      </c>
      <c r="X373" s="64">
        <v>614.19781737072219</v>
      </c>
      <c r="Y373" s="64">
        <v>584.38116125728777</v>
      </c>
      <c r="Z373" s="64">
        <v>632.6868335970305</v>
      </c>
      <c r="AA373" s="50">
        <v>5778.0282428844539</v>
      </c>
      <c r="AB373" s="50">
        <v>7197.2233282722555</v>
      </c>
      <c r="AC373" s="51"/>
    </row>
    <row r="374" spans="1:29" s="28" customFormat="1" ht="15.75" customHeight="1" x14ac:dyDescent="0.25">
      <c r="A374" s="47" t="s">
        <v>35</v>
      </c>
      <c r="B374" s="100" t="s">
        <v>608</v>
      </c>
      <c r="C374" s="49" t="s">
        <v>37</v>
      </c>
      <c r="D374" s="64">
        <v>339.99229833999999</v>
      </c>
      <c r="E374" s="64">
        <v>421.10015014999993</v>
      </c>
      <c r="F374" s="64">
        <v>261.92330148329012</v>
      </c>
      <c r="G374" s="64">
        <v>477.49985158030887</v>
      </c>
      <c r="H374" s="64">
        <v>529.87802150470827</v>
      </c>
      <c r="I374" s="64">
        <v>608.50523070999998</v>
      </c>
      <c r="J374" s="64">
        <v>649.36494478999998</v>
      </c>
      <c r="K374" s="64">
        <v>923.45540285448612</v>
      </c>
      <c r="L374" s="64">
        <v>1114.2912437838984</v>
      </c>
      <c r="M374" s="64">
        <v>787.53914539038465</v>
      </c>
      <c r="N374" s="64">
        <v>658.97278882000012</v>
      </c>
      <c r="O374" s="64">
        <v>399.72809608397438</v>
      </c>
      <c r="P374" s="64">
        <v>394.05441265647607</v>
      </c>
      <c r="Q374" s="64">
        <v>458.86061638028406</v>
      </c>
      <c r="R374" s="64">
        <v>1089.4566536316108</v>
      </c>
      <c r="S374" s="64">
        <v>431.96811993835479</v>
      </c>
      <c r="T374" s="64">
        <v>487.30548569674488</v>
      </c>
      <c r="U374" s="64">
        <v>542.60002537381899</v>
      </c>
      <c r="V374" s="64">
        <v>476.11539946476529</v>
      </c>
      <c r="W374" s="64">
        <v>563.49059331555338</v>
      </c>
      <c r="X374" s="64">
        <v>452.30096968410305</v>
      </c>
      <c r="Y374" s="64">
        <v>584.38116125728777</v>
      </c>
      <c r="Z374" s="64">
        <v>464.71464949589591</v>
      </c>
      <c r="AA374" s="50">
        <v>5778.0282428844539</v>
      </c>
      <c r="AB374" s="50">
        <v>6316.4545695282022</v>
      </c>
      <c r="AC374" s="51"/>
    </row>
    <row r="375" spans="1:29" ht="15.75" customHeight="1" x14ac:dyDescent="0.25">
      <c r="A375" s="47" t="s">
        <v>38</v>
      </c>
      <c r="B375" s="59" t="s">
        <v>609</v>
      </c>
      <c r="C375" s="49" t="s">
        <v>37</v>
      </c>
      <c r="D375" s="64">
        <v>0</v>
      </c>
      <c r="E375" s="64">
        <v>46.735655700000002</v>
      </c>
      <c r="F375" s="64">
        <v>29.487920200000001</v>
      </c>
      <c r="G375" s="64">
        <v>91.005693358244855</v>
      </c>
      <c r="H375" s="64">
        <v>112.32253421337961</v>
      </c>
      <c r="I375" s="64">
        <v>244.19065000000001</v>
      </c>
      <c r="J375" s="64">
        <v>258.79399480000001</v>
      </c>
      <c r="K375" s="64">
        <v>568.98218649697799</v>
      </c>
      <c r="L375" s="64">
        <v>580.87458389389826</v>
      </c>
      <c r="M375" s="64">
        <v>342.42160371999989</v>
      </c>
      <c r="N375" s="64">
        <v>271.49778719077744</v>
      </c>
      <c r="O375" s="64">
        <v>17.124475655999998</v>
      </c>
      <c r="P375" s="64">
        <v>45.392220056000006</v>
      </c>
      <c r="Q375" s="64">
        <v>36.820871604964616</v>
      </c>
      <c r="R375" s="64">
        <v>622.46047220163132</v>
      </c>
      <c r="S375" s="64">
        <v>9.9283751630353727</v>
      </c>
      <c r="T375" s="64">
        <v>13.320866829702041</v>
      </c>
      <c r="U375" s="64">
        <v>0</v>
      </c>
      <c r="V375" s="64">
        <v>3.2661108333333337</v>
      </c>
      <c r="W375" s="64">
        <v>0</v>
      </c>
      <c r="X375" s="64">
        <v>3.1408208333333332</v>
      </c>
      <c r="Y375" s="64">
        <v>0</v>
      </c>
      <c r="Z375" s="64">
        <v>3.0892399999999998</v>
      </c>
      <c r="AA375" s="50">
        <v>1310.4738559992227</v>
      </c>
      <c r="AB375" s="50">
        <v>1914.1586308520552</v>
      </c>
      <c r="AC375" s="51"/>
    </row>
    <row r="376" spans="1:29" ht="31.5" customHeight="1" outlineLevel="1" x14ac:dyDescent="0.25">
      <c r="A376" s="53" t="s">
        <v>40</v>
      </c>
      <c r="B376" s="58" t="s">
        <v>610</v>
      </c>
      <c r="C376" s="55" t="s">
        <v>37</v>
      </c>
      <c r="D376" s="64">
        <v>0</v>
      </c>
      <c r="E376" s="64">
        <v>46.735655700000002</v>
      </c>
      <c r="F376" s="64">
        <v>29.487920200000001</v>
      </c>
      <c r="G376" s="64">
        <v>91.005693358244855</v>
      </c>
      <c r="H376" s="64">
        <v>112.32253421337961</v>
      </c>
      <c r="I376" s="64">
        <v>244.19065000000001</v>
      </c>
      <c r="J376" s="64">
        <v>258.79399480000001</v>
      </c>
      <c r="K376" s="64">
        <v>568.98218649697799</v>
      </c>
      <c r="L376" s="64">
        <v>580.87458389389826</v>
      </c>
      <c r="M376" s="64">
        <v>342.42160371999989</v>
      </c>
      <c r="N376" s="64">
        <v>271.49778719077744</v>
      </c>
      <c r="O376" s="64">
        <v>17.124475655999998</v>
      </c>
      <c r="P376" s="64">
        <v>45.392220056000006</v>
      </c>
      <c r="Q376" s="64">
        <v>36.820871604964616</v>
      </c>
      <c r="R376" s="64">
        <v>622.46047220163132</v>
      </c>
      <c r="S376" s="64">
        <v>9.9283751630353727</v>
      </c>
      <c r="T376" s="64">
        <v>13.320866829702041</v>
      </c>
      <c r="U376" s="64">
        <v>0</v>
      </c>
      <c r="V376" s="64">
        <v>3.2661108333333337</v>
      </c>
      <c r="W376" s="64">
        <v>0</v>
      </c>
      <c r="X376" s="64">
        <v>3.1408208333333332</v>
      </c>
      <c r="Y376" s="64">
        <v>0</v>
      </c>
      <c r="Z376" s="64">
        <v>3.0892399999999998</v>
      </c>
      <c r="AA376" s="50">
        <v>1310.4738559992227</v>
      </c>
      <c r="AB376" s="50">
        <v>1914.1586308520552</v>
      </c>
      <c r="AC376" s="51"/>
    </row>
    <row r="377" spans="1:29" ht="15.75" customHeight="1" outlineLevel="2" x14ac:dyDescent="0.25">
      <c r="A377" s="53" t="s">
        <v>611</v>
      </c>
      <c r="B377" s="60" t="s">
        <v>612</v>
      </c>
      <c r="C377" s="55" t="s">
        <v>37</v>
      </c>
      <c r="D377" s="50">
        <v>0</v>
      </c>
      <c r="E377" s="50">
        <v>0</v>
      </c>
      <c r="F377" s="50">
        <v>0</v>
      </c>
      <c r="G377" s="50">
        <v>0</v>
      </c>
      <c r="H377" s="50">
        <v>0</v>
      </c>
      <c r="I377" s="50">
        <v>0</v>
      </c>
      <c r="J377" s="50">
        <v>0</v>
      </c>
      <c r="K377" s="50">
        <v>0</v>
      </c>
      <c r="L377" s="50">
        <v>0</v>
      </c>
      <c r="M377" s="50">
        <v>0</v>
      </c>
      <c r="N377" s="50">
        <v>0</v>
      </c>
      <c r="O377" s="50">
        <v>0</v>
      </c>
      <c r="P377" s="50">
        <v>0</v>
      </c>
      <c r="Q377" s="50">
        <v>0</v>
      </c>
      <c r="R377" s="50">
        <v>0</v>
      </c>
      <c r="S377" s="50">
        <v>0</v>
      </c>
      <c r="T377" s="50">
        <v>0</v>
      </c>
      <c r="U377" s="50">
        <v>0</v>
      </c>
      <c r="V377" s="50">
        <v>0</v>
      </c>
      <c r="W377" s="50">
        <v>0</v>
      </c>
      <c r="X377" s="50">
        <v>0</v>
      </c>
      <c r="Y377" s="50">
        <v>0</v>
      </c>
      <c r="Z377" s="50">
        <v>0</v>
      </c>
      <c r="AA377" s="50">
        <v>0</v>
      </c>
      <c r="AB377" s="50">
        <v>0</v>
      </c>
      <c r="AC377" s="51"/>
    </row>
    <row r="378" spans="1:29" ht="31.5" customHeight="1" outlineLevel="3" x14ac:dyDescent="0.25">
      <c r="A378" s="53" t="s">
        <v>613</v>
      </c>
      <c r="B378" s="61" t="s">
        <v>41</v>
      </c>
      <c r="C378" s="55" t="s">
        <v>37</v>
      </c>
      <c r="D378" s="50">
        <f t="shared" ref="D378:Z379" si="18">IF(D$20="Факт",IF(LEFT(C$19,4)="2019","-",0),IF(D$20="Утвержденный план",0,"-"))</f>
        <v>0</v>
      </c>
      <c r="E378" s="50">
        <f t="shared" si="18"/>
        <v>0</v>
      </c>
      <c r="F378" s="50">
        <f t="shared" si="18"/>
        <v>0</v>
      </c>
      <c r="G378" s="50">
        <f t="shared" si="18"/>
        <v>0</v>
      </c>
      <c r="H378" s="50">
        <f t="shared" si="18"/>
        <v>0</v>
      </c>
      <c r="I378" s="50">
        <f t="shared" si="18"/>
        <v>0</v>
      </c>
      <c r="J378" s="50">
        <f t="shared" si="18"/>
        <v>0</v>
      </c>
      <c r="K378" s="50">
        <f t="shared" si="18"/>
        <v>0</v>
      </c>
      <c r="L378" s="50">
        <f t="shared" si="18"/>
        <v>0</v>
      </c>
      <c r="M378" s="50">
        <f t="shared" si="18"/>
        <v>0</v>
      </c>
      <c r="N378" s="50" t="str">
        <f t="shared" si="18"/>
        <v>-</v>
      </c>
      <c r="O378" s="50">
        <f t="shared" si="18"/>
        <v>0</v>
      </c>
      <c r="P378" s="50" t="str">
        <f t="shared" si="18"/>
        <v>-</v>
      </c>
      <c r="Q378" s="50">
        <f t="shared" si="18"/>
        <v>0</v>
      </c>
      <c r="R378" s="50" t="str">
        <f t="shared" si="18"/>
        <v>-</v>
      </c>
      <c r="S378" s="50">
        <f t="shared" si="18"/>
        <v>0</v>
      </c>
      <c r="T378" s="50" t="str">
        <f t="shared" si="18"/>
        <v>-</v>
      </c>
      <c r="U378" s="50">
        <f t="shared" si="18"/>
        <v>0</v>
      </c>
      <c r="V378" s="50" t="str">
        <f t="shared" si="18"/>
        <v>-</v>
      </c>
      <c r="W378" s="50">
        <f t="shared" si="18"/>
        <v>0</v>
      </c>
      <c r="X378" s="50" t="str">
        <f t="shared" si="18"/>
        <v>-</v>
      </c>
      <c r="Y378" s="50">
        <f t="shared" si="18"/>
        <v>0</v>
      </c>
      <c r="Z378" s="50" t="str">
        <f t="shared" si="18"/>
        <v>-</v>
      </c>
      <c r="AA378" s="50">
        <f t="shared" ref="AA378:AB379" si="19">IF(AA$20="Факт",0,IF(AA$20="Утвержденный план",0,"-"))</f>
        <v>0</v>
      </c>
      <c r="AB378" s="50" t="str">
        <f t="shared" si="19"/>
        <v>-</v>
      </c>
      <c r="AC378" s="51"/>
    </row>
    <row r="379" spans="1:29" ht="31.5" customHeight="1" outlineLevel="3" x14ac:dyDescent="0.25">
      <c r="A379" s="53" t="s">
        <v>614</v>
      </c>
      <c r="B379" s="61" t="s">
        <v>43</v>
      </c>
      <c r="C379" s="55" t="s">
        <v>37</v>
      </c>
      <c r="D379" s="50">
        <f t="shared" si="18"/>
        <v>0</v>
      </c>
      <c r="E379" s="50">
        <f t="shared" si="18"/>
        <v>0</v>
      </c>
      <c r="F379" s="50">
        <f t="shared" si="18"/>
        <v>0</v>
      </c>
      <c r="G379" s="50">
        <f t="shared" si="18"/>
        <v>0</v>
      </c>
      <c r="H379" s="50">
        <f t="shared" si="18"/>
        <v>0</v>
      </c>
      <c r="I379" s="50">
        <f t="shared" si="18"/>
        <v>0</v>
      </c>
      <c r="J379" s="50">
        <f t="shared" si="18"/>
        <v>0</v>
      </c>
      <c r="K379" s="50">
        <f t="shared" si="18"/>
        <v>0</v>
      </c>
      <c r="L379" s="50">
        <f t="shared" si="18"/>
        <v>0</v>
      </c>
      <c r="M379" s="50">
        <f t="shared" si="18"/>
        <v>0</v>
      </c>
      <c r="N379" s="50" t="str">
        <f t="shared" si="18"/>
        <v>-</v>
      </c>
      <c r="O379" s="50">
        <f t="shared" si="18"/>
        <v>0</v>
      </c>
      <c r="P379" s="50" t="str">
        <f t="shared" si="18"/>
        <v>-</v>
      </c>
      <c r="Q379" s="50">
        <f t="shared" si="18"/>
        <v>0</v>
      </c>
      <c r="R379" s="50" t="str">
        <f t="shared" si="18"/>
        <v>-</v>
      </c>
      <c r="S379" s="50">
        <f t="shared" si="18"/>
        <v>0</v>
      </c>
      <c r="T379" s="50" t="str">
        <f t="shared" si="18"/>
        <v>-</v>
      </c>
      <c r="U379" s="50">
        <f t="shared" si="18"/>
        <v>0</v>
      </c>
      <c r="V379" s="50" t="str">
        <f t="shared" si="18"/>
        <v>-</v>
      </c>
      <c r="W379" s="50">
        <f t="shared" si="18"/>
        <v>0</v>
      </c>
      <c r="X379" s="50" t="str">
        <f t="shared" si="18"/>
        <v>-</v>
      </c>
      <c r="Y379" s="50">
        <f t="shared" si="18"/>
        <v>0</v>
      </c>
      <c r="Z379" s="50" t="str">
        <f t="shared" si="18"/>
        <v>-</v>
      </c>
      <c r="AA379" s="50">
        <f t="shared" si="19"/>
        <v>0</v>
      </c>
      <c r="AB379" s="50" t="str">
        <f t="shared" si="19"/>
        <v>-</v>
      </c>
      <c r="AC379" s="51"/>
    </row>
    <row r="380" spans="1:29" ht="31.5" customHeight="1" outlineLevel="3" x14ac:dyDescent="0.25">
      <c r="A380" s="53" t="s">
        <v>615</v>
      </c>
      <c r="B380" s="61" t="s">
        <v>45</v>
      </c>
      <c r="C380" s="55" t="s">
        <v>37</v>
      </c>
      <c r="D380" s="50">
        <v>0</v>
      </c>
      <c r="E380" s="50">
        <v>0</v>
      </c>
      <c r="F380" s="50">
        <v>0</v>
      </c>
      <c r="G380" s="50">
        <v>0</v>
      </c>
      <c r="H380" s="50">
        <v>0</v>
      </c>
      <c r="I380" s="50">
        <v>0</v>
      </c>
      <c r="J380" s="50">
        <v>0</v>
      </c>
      <c r="K380" s="50">
        <v>0</v>
      </c>
      <c r="L380" s="50">
        <v>0</v>
      </c>
      <c r="M380" s="50">
        <v>0</v>
      </c>
      <c r="N380" s="50">
        <v>0</v>
      </c>
      <c r="O380" s="50">
        <v>0</v>
      </c>
      <c r="P380" s="50">
        <v>0</v>
      </c>
      <c r="Q380" s="50">
        <v>0</v>
      </c>
      <c r="R380" s="50">
        <v>0</v>
      </c>
      <c r="S380" s="50">
        <v>0</v>
      </c>
      <c r="T380" s="50">
        <v>0</v>
      </c>
      <c r="U380" s="50">
        <v>0</v>
      </c>
      <c r="V380" s="50">
        <v>0</v>
      </c>
      <c r="W380" s="50">
        <v>0</v>
      </c>
      <c r="X380" s="50">
        <v>0</v>
      </c>
      <c r="Y380" s="50">
        <v>0</v>
      </c>
      <c r="Z380" s="50">
        <v>0</v>
      </c>
      <c r="AA380" s="50">
        <v>0</v>
      </c>
      <c r="AB380" s="50">
        <v>0</v>
      </c>
      <c r="AC380" s="51"/>
    </row>
    <row r="381" spans="1:29" ht="15.75" customHeight="1" outlineLevel="2" x14ac:dyDescent="0.25">
      <c r="A381" s="53" t="s">
        <v>616</v>
      </c>
      <c r="B381" s="60" t="s">
        <v>617</v>
      </c>
      <c r="C381" s="55" t="s">
        <v>37</v>
      </c>
      <c r="D381" s="50" t="s">
        <v>48</v>
      </c>
      <c r="E381" s="50" t="s">
        <v>48</v>
      </c>
      <c r="F381" s="50" t="s">
        <v>48</v>
      </c>
      <c r="G381" s="50" t="s">
        <v>48</v>
      </c>
      <c r="H381" s="50" t="s">
        <v>48</v>
      </c>
      <c r="I381" s="50" t="s">
        <v>48</v>
      </c>
      <c r="J381" s="50" t="s">
        <v>48</v>
      </c>
      <c r="K381" s="50" t="s">
        <v>48</v>
      </c>
      <c r="L381" s="50" t="s">
        <v>48</v>
      </c>
      <c r="M381" s="50" t="s">
        <v>48</v>
      </c>
      <c r="N381" s="50" t="s">
        <v>48</v>
      </c>
      <c r="O381" s="50" t="s">
        <v>48</v>
      </c>
      <c r="P381" s="50" t="s">
        <v>48</v>
      </c>
      <c r="Q381" s="50" t="s">
        <v>48</v>
      </c>
      <c r="R381" s="50" t="s">
        <v>48</v>
      </c>
      <c r="S381" s="50" t="s">
        <v>48</v>
      </c>
      <c r="T381" s="50" t="s">
        <v>48</v>
      </c>
      <c r="U381" s="50" t="s">
        <v>48</v>
      </c>
      <c r="V381" s="50" t="s">
        <v>48</v>
      </c>
      <c r="W381" s="50" t="s">
        <v>48</v>
      </c>
      <c r="X381" s="50" t="s">
        <v>48</v>
      </c>
      <c r="Y381" s="50" t="s">
        <v>48</v>
      </c>
      <c r="Z381" s="50" t="s">
        <v>48</v>
      </c>
      <c r="AA381" s="50" t="s">
        <v>48</v>
      </c>
      <c r="AB381" s="50" t="s">
        <v>48</v>
      </c>
      <c r="AC381" s="51"/>
    </row>
    <row r="382" spans="1:29" ht="15.75" customHeight="1" outlineLevel="2" collapsed="1" x14ac:dyDescent="0.25">
      <c r="A382" s="53" t="s">
        <v>618</v>
      </c>
      <c r="B382" s="60" t="s">
        <v>619</v>
      </c>
      <c r="C382" s="55" t="s">
        <v>37</v>
      </c>
      <c r="D382" s="50">
        <v>0</v>
      </c>
      <c r="E382" s="50">
        <v>0</v>
      </c>
      <c r="F382" s="50">
        <v>0</v>
      </c>
      <c r="G382" s="50">
        <v>75</v>
      </c>
      <c r="H382" s="50">
        <v>100.91436209337961</v>
      </c>
      <c r="I382" s="50">
        <v>230</v>
      </c>
      <c r="J382" s="50">
        <v>230</v>
      </c>
      <c r="K382" s="50">
        <v>0</v>
      </c>
      <c r="L382" s="64">
        <v>0</v>
      </c>
      <c r="M382" s="50">
        <v>70</v>
      </c>
      <c r="N382" s="64">
        <v>8.0732078007774106</v>
      </c>
      <c r="O382" s="50">
        <v>0</v>
      </c>
      <c r="P382" s="64">
        <v>0</v>
      </c>
      <c r="Q382" s="50">
        <v>0</v>
      </c>
      <c r="R382" s="64">
        <v>0</v>
      </c>
      <c r="S382" s="50">
        <v>0</v>
      </c>
      <c r="T382" s="64">
        <v>0</v>
      </c>
      <c r="U382" s="50">
        <v>0</v>
      </c>
      <c r="V382" s="64">
        <v>0</v>
      </c>
      <c r="W382" s="50">
        <v>0</v>
      </c>
      <c r="X382" s="64">
        <v>0</v>
      </c>
      <c r="Y382" s="50">
        <v>0</v>
      </c>
      <c r="Z382" s="64">
        <v>0</v>
      </c>
      <c r="AA382" s="50">
        <v>375</v>
      </c>
      <c r="AB382" s="50">
        <v>338.98756989415705</v>
      </c>
      <c r="AC382" s="51"/>
    </row>
    <row r="383" spans="1:29" ht="15.75" customHeight="1" outlineLevel="2" x14ac:dyDescent="0.25">
      <c r="A383" s="53" t="s">
        <v>620</v>
      </c>
      <c r="B383" s="60" t="s">
        <v>621</v>
      </c>
      <c r="C383" s="55" t="s">
        <v>37</v>
      </c>
      <c r="D383" s="50" t="s">
        <v>48</v>
      </c>
      <c r="E383" s="50" t="s">
        <v>48</v>
      </c>
      <c r="F383" s="50" t="s">
        <v>48</v>
      </c>
      <c r="G383" s="50" t="s">
        <v>48</v>
      </c>
      <c r="H383" s="50" t="s">
        <v>48</v>
      </c>
      <c r="I383" s="50" t="s">
        <v>48</v>
      </c>
      <c r="J383" s="50" t="s">
        <v>48</v>
      </c>
      <c r="K383" s="50" t="s">
        <v>48</v>
      </c>
      <c r="L383" s="50" t="s">
        <v>48</v>
      </c>
      <c r="M383" s="50" t="s">
        <v>48</v>
      </c>
      <c r="N383" s="50" t="s">
        <v>48</v>
      </c>
      <c r="O383" s="50" t="s">
        <v>48</v>
      </c>
      <c r="P383" s="50" t="s">
        <v>48</v>
      </c>
      <c r="Q383" s="50" t="s">
        <v>48</v>
      </c>
      <c r="R383" s="50" t="s">
        <v>48</v>
      </c>
      <c r="S383" s="50" t="s">
        <v>48</v>
      </c>
      <c r="T383" s="50" t="s">
        <v>48</v>
      </c>
      <c r="U383" s="50" t="s">
        <v>48</v>
      </c>
      <c r="V383" s="50" t="s">
        <v>48</v>
      </c>
      <c r="W383" s="50" t="s">
        <v>48</v>
      </c>
      <c r="X383" s="50" t="s">
        <v>48</v>
      </c>
      <c r="Y383" s="50" t="s">
        <v>48</v>
      </c>
      <c r="Z383" s="50" t="s">
        <v>48</v>
      </c>
      <c r="AA383" s="50" t="s">
        <v>48</v>
      </c>
      <c r="AB383" s="50" t="s">
        <v>48</v>
      </c>
      <c r="AC383" s="51"/>
    </row>
    <row r="384" spans="1:29" ht="15.75" customHeight="1" outlineLevel="2" x14ac:dyDescent="0.25">
      <c r="A384" s="53" t="s">
        <v>622</v>
      </c>
      <c r="B384" s="60" t="s">
        <v>623</v>
      </c>
      <c r="C384" s="55" t="s">
        <v>37</v>
      </c>
      <c r="D384" s="64">
        <v>0</v>
      </c>
      <c r="E384" s="64">
        <v>46.735655700000002</v>
      </c>
      <c r="F384" s="64">
        <v>29.487920200000001</v>
      </c>
      <c r="G384" s="64">
        <v>16.005693358244852</v>
      </c>
      <c r="H384" s="64">
        <v>11.40817212</v>
      </c>
      <c r="I384" s="64">
        <v>14.19065</v>
      </c>
      <c r="J384" s="64">
        <v>28.7939948</v>
      </c>
      <c r="K384" s="64">
        <v>568.98218649697799</v>
      </c>
      <c r="L384" s="64">
        <v>580.87458389389826</v>
      </c>
      <c r="M384" s="64">
        <v>272.42160371999989</v>
      </c>
      <c r="N384" s="64">
        <v>263.42457939000002</v>
      </c>
      <c r="O384" s="64">
        <v>17.124475655999998</v>
      </c>
      <c r="P384" s="64">
        <v>45.392220056000006</v>
      </c>
      <c r="Q384" s="64">
        <v>36.820871604964616</v>
      </c>
      <c r="R384" s="64">
        <v>622.46047220163132</v>
      </c>
      <c r="S384" s="64">
        <v>9.9283751630353727</v>
      </c>
      <c r="T384" s="64">
        <v>13.320866829702041</v>
      </c>
      <c r="U384" s="64">
        <v>0</v>
      </c>
      <c r="V384" s="64">
        <v>3.2661108333333337</v>
      </c>
      <c r="W384" s="64">
        <v>0</v>
      </c>
      <c r="X384" s="64">
        <v>3.1408208333333332</v>
      </c>
      <c r="Y384" s="64">
        <v>0</v>
      </c>
      <c r="Z384" s="64">
        <v>3.0892399999999998</v>
      </c>
      <c r="AA384" s="50">
        <v>935.47385599922268</v>
      </c>
      <c r="AB384" s="50">
        <v>1575.1710609578984</v>
      </c>
      <c r="AC384" s="51"/>
    </row>
    <row r="385" spans="1:29" ht="31.5" customHeight="1" outlineLevel="3" x14ac:dyDescent="0.25">
      <c r="A385" s="53" t="s">
        <v>624</v>
      </c>
      <c r="B385" s="61" t="s">
        <v>625</v>
      </c>
      <c r="C385" s="55" t="s">
        <v>37</v>
      </c>
      <c r="D385" s="50">
        <v>0</v>
      </c>
      <c r="E385" s="50">
        <v>0</v>
      </c>
      <c r="F385" s="50">
        <v>0</v>
      </c>
      <c r="G385" s="50">
        <v>0</v>
      </c>
      <c r="H385" s="50">
        <v>0</v>
      </c>
      <c r="I385" s="50">
        <v>0</v>
      </c>
      <c r="J385" s="50">
        <v>0</v>
      </c>
      <c r="K385" s="50">
        <v>0</v>
      </c>
      <c r="L385" s="50">
        <v>0</v>
      </c>
      <c r="M385" s="50">
        <v>0</v>
      </c>
      <c r="N385" s="50">
        <v>0</v>
      </c>
      <c r="O385" s="50">
        <v>0</v>
      </c>
      <c r="P385" s="50">
        <v>0</v>
      </c>
      <c r="Q385" s="50">
        <v>0</v>
      </c>
      <c r="R385" s="50">
        <v>0</v>
      </c>
      <c r="S385" s="50">
        <v>0</v>
      </c>
      <c r="T385" s="50">
        <v>0</v>
      </c>
      <c r="U385" s="50">
        <v>0</v>
      </c>
      <c r="V385" s="50">
        <v>0</v>
      </c>
      <c r="W385" s="50">
        <v>0</v>
      </c>
      <c r="X385" s="50">
        <v>0</v>
      </c>
      <c r="Y385" s="50">
        <v>0</v>
      </c>
      <c r="Z385" s="50">
        <v>0</v>
      </c>
      <c r="AA385" s="50">
        <v>0</v>
      </c>
      <c r="AB385" s="50">
        <v>0</v>
      </c>
      <c r="AC385" s="51"/>
    </row>
    <row r="386" spans="1:29" ht="15.75" customHeight="1" outlineLevel="3" x14ac:dyDescent="0.25">
      <c r="A386" s="53" t="s">
        <v>626</v>
      </c>
      <c r="B386" s="61" t="s">
        <v>627</v>
      </c>
      <c r="C386" s="55" t="s">
        <v>37</v>
      </c>
      <c r="D386" s="50">
        <v>0</v>
      </c>
      <c r="E386" s="50">
        <v>0</v>
      </c>
      <c r="F386" s="50">
        <v>0</v>
      </c>
      <c r="G386" s="50">
        <v>0</v>
      </c>
      <c r="H386" s="50">
        <v>0</v>
      </c>
      <c r="I386" s="50">
        <v>0</v>
      </c>
      <c r="J386" s="50">
        <v>0</v>
      </c>
      <c r="K386" s="50">
        <v>0</v>
      </c>
      <c r="L386" s="50">
        <v>0</v>
      </c>
      <c r="M386" s="50">
        <v>0</v>
      </c>
      <c r="N386" s="50">
        <v>0</v>
      </c>
      <c r="O386" s="50">
        <v>0</v>
      </c>
      <c r="P386" s="50">
        <v>0</v>
      </c>
      <c r="Q386" s="50">
        <v>0</v>
      </c>
      <c r="R386" s="50">
        <v>0</v>
      </c>
      <c r="S386" s="50">
        <v>0</v>
      </c>
      <c r="T386" s="50">
        <v>0</v>
      </c>
      <c r="U386" s="50">
        <v>0</v>
      </c>
      <c r="V386" s="50">
        <v>0</v>
      </c>
      <c r="W386" s="50">
        <v>0</v>
      </c>
      <c r="X386" s="50">
        <v>0</v>
      </c>
      <c r="Y386" s="50">
        <v>0</v>
      </c>
      <c r="Z386" s="50">
        <v>0</v>
      </c>
      <c r="AA386" s="50">
        <v>0</v>
      </c>
      <c r="AB386" s="50">
        <v>0</v>
      </c>
      <c r="AC386" s="51"/>
    </row>
    <row r="387" spans="1:29" ht="15.75" customHeight="1" outlineLevel="3" collapsed="1" x14ac:dyDescent="0.25">
      <c r="A387" s="53" t="s">
        <v>628</v>
      </c>
      <c r="B387" s="61" t="s">
        <v>629</v>
      </c>
      <c r="C387" s="55" t="s">
        <v>37</v>
      </c>
      <c r="D387" s="50">
        <v>0</v>
      </c>
      <c r="E387" s="50">
        <v>46.735655700000002</v>
      </c>
      <c r="F387" s="50">
        <v>29.487920200000001</v>
      </c>
      <c r="G387" s="50">
        <v>16.005693358244852</v>
      </c>
      <c r="H387" s="50">
        <v>11.40817212</v>
      </c>
      <c r="I387" s="50">
        <v>14.19065</v>
      </c>
      <c r="J387" s="50">
        <v>28.7939948</v>
      </c>
      <c r="K387" s="50">
        <v>568.98218649697799</v>
      </c>
      <c r="L387" s="64">
        <v>580.87458389389826</v>
      </c>
      <c r="M387" s="50">
        <v>272.42160371999989</v>
      </c>
      <c r="N387" s="64">
        <v>263.42457939000002</v>
      </c>
      <c r="O387" s="50">
        <v>17.124475655999998</v>
      </c>
      <c r="P387" s="64">
        <v>45.392220056000006</v>
      </c>
      <c r="Q387" s="50">
        <v>36.820871604964616</v>
      </c>
      <c r="R387" s="64">
        <v>622.46047220163132</v>
      </c>
      <c r="S387" s="50">
        <v>9.9283751630353727</v>
      </c>
      <c r="T387" s="64">
        <v>13.320866829702041</v>
      </c>
      <c r="U387" s="50">
        <v>0</v>
      </c>
      <c r="V387" s="64">
        <v>3.2661108333333337</v>
      </c>
      <c r="W387" s="50">
        <v>0</v>
      </c>
      <c r="X387" s="64">
        <v>3.1408208333333332</v>
      </c>
      <c r="Y387" s="50">
        <v>0</v>
      </c>
      <c r="Z387" s="64">
        <v>3.0892399999999998</v>
      </c>
      <c r="AA387" s="50">
        <v>935.47385599922268</v>
      </c>
      <c r="AB387" s="50">
        <v>1575.1710609578984</v>
      </c>
      <c r="AC387" s="51"/>
    </row>
    <row r="388" spans="1:29" ht="15.75" customHeight="1" outlineLevel="3" x14ac:dyDescent="0.25">
      <c r="A388" s="53" t="s">
        <v>630</v>
      </c>
      <c r="B388" s="61" t="s">
        <v>627</v>
      </c>
      <c r="C388" s="55" t="s">
        <v>37</v>
      </c>
      <c r="D388" s="50">
        <v>0</v>
      </c>
      <c r="E388" s="50">
        <v>46.735655700000002</v>
      </c>
      <c r="F388" s="50">
        <v>1.141940200000001</v>
      </c>
      <c r="G388" s="50">
        <v>16.005693358244852</v>
      </c>
      <c r="H388" s="50">
        <v>11.40817212</v>
      </c>
      <c r="I388" s="50">
        <v>14.19065</v>
      </c>
      <c r="J388" s="50">
        <v>28.7939948</v>
      </c>
      <c r="K388" s="50">
        <v>566.65298378897796</v>
      </c>
      <c r="L388" s="64">
        <v>580.87458389389826</v>
      </c>
      <c r="M388" s="50">
        <v>272.42160371999989</v>
      </c>
      <c r="N388" s="64">
        <v>263.42457938999996</v>
      </c>
      <c r="O388" s="50">
        <v>17.124475655999998</v>
      </c>
      <c r="P388" s="64">
        <v>45.392220056000006</v>
      </c>
      <c r="Q388" s="50">
        <v>36.820871604964616</v>
      </c>
      <c r="R388" s="64">
        <v>619.2344105349647</v>
      </c>
      <c r="S388" s="50">
        <v>9.9283751630353727</v>
      </c>
      <c r="T388" s="64">
        <v>9.9283751630353727</v>
      </c>
      <c r="U388" s="50">
        <v>0</v>
      </c>
      <c r="V388" s="64">
        <v>0</v>
      </c>
      <c r="W388" s="50">
        <v>0</v>
      </c>
      <c r="X388" s="64">
        <v>0</v>
      </c>
      <c r="Y388" s="50">
        <v>0</v>
      </c>
      <c r="Z388" s="64">
        <v>0</v>
      </c>
      <c r="AA388" s="50">
        <v>933.14465329122265</v>
      </c>
      <c r="AB388" s="50">
        <v>1559.0563359578982</v>
      </c>
      <c r="AC388" s="51"/>
    </row>
    <row r="389" spans="1:29" ht="15.75" customHeight="1" outlineLevel="2" x14ac:dyDescent="0.25">
      <c r="A389" s="53" t="s">
        <v>631</v>
      </c>
      <c r="B389" s="60" t="s">
        <v>632</v>
      </c>
      <c r="C389" s="55" t="s">
        <v>37</v>
      </c>
      <c r="D389" s="64">
        <v>0</v>
      </c>
      <c r="E389" s="64">
        <v>0</v>
      </c>
      <c r="F389" s="64">
        <v>0</v>
      </c>
      <c r="G389" s="64">
        <v>0</v>
      </c>
      <c r="H389" s="64">
        <v>0</v>
      </c>
      <c r="I389" s="64">
        <v>0</v>
      </c>
      <c r="J389" s="64">
        <v>0</v>
      </c>
      <c r="K389" s="64">
        <v>0</v>
      </c>
      <c r="L389" s="64">
        <v>0</v>
      </c>
      <c r="M389" s="64">
        <v>0</v>
      </c>
      <c r="N389" s="64">
        <v>0</v>
      </c>
      <c r="O389" s="64">
        <v>0</v>
      </c>
      <c r="P389" s="64">
        <v>0</v>
      </c>
      <c r="Q389" s="64">
        <v>0</v>
      </c>
      <c r="R389" s="64">
        <v>0</v>
      </c>
      <c r="S389" s="64">
        <v>0</v>
      </c>
      <c r="T389" s="64">
        <v>0</v>
      </c>
      <c r="U389" s="64">
        <v>0</v>
      </c>
      <c r="V389" s="64">
        <v>0</v>
      </c>
      <c r="W389" s="64">
        <v>0</v>
      </c>
      <c r="X389" s="64">
        <v>0</v>
      </c>
      <c r="Y389" s="64">
        <v>0</v>
      </c>
      <c r="Z389" s="64">
        <v>0</v>
      </c>
      <c r="AA389" s="64">
        <v>0</v>
      </c>
      <c r="AB389" s="64">
        <v>0</v>
      </c>
      <c r="AC389" s="101"/>
    </row>
    <row r="390" spans="1:29" ht="15.75" customHeight="1" outlineLevel="2" x14ac:dyDescent="0.25">
      <c r="A390" s="53" t="s">
        <v>633</v>
      </c>
      <c r="B390" s="60" t="s">
        <v>441</v>
      </c>
      <c r="C390" s="55" t="s">
        <v>37</v>
      </c>
      <c r="D390" s="50" t="s">
        <v>48</v>
      </c>
      <c r="E390" s="50" t="s">
        <v>48</v>
      </c>
      <c r="F390" s="50" t="s">
        <v>48</v>
      </c>
      <c r="G390" s="50" t="s">
        <v>48</v>
      </c>
      <c r="H390" s="50" t="s">
        <v>48</v>
      </c>
      <c r="I390" s="50" t="s">
        <v>48</v>
      </c>
      <c r="J390" s="50" t="s">
        <v>48</v>
      </c>
      <c r="K390" s="50" t="s">
        <v>48</v>
      </c>
      <c r="L390" s="50" t="s">
        <v>48</v>
      </c>
      <c r="M390" s="50" t="s">
        <v>48</v>
      </c>
      <c r="N390" s="50" t="s">
        <v>48</v>
      </c>
      <c r="O390" s="50" t="s">
        <v>48</v>
      </c>
      <c r="P390" s="50" t="s">
        <v>48</v>
      </c>
      <c r="Q390" s="50" t="s">
        <v>48</v>
      </c>
      <c r="R390" s="50" t="s">
        <v>48</v>
      </c>
      <c r="S390" s="50" t="s">
        <v>48</v>
      </c>
      <c r="T390" s="50" t="s">
        <v>48</v>
      </c>
      <c r="U390" s="50" t="s">
        <v>48</v>
      </c>
      <c r="V390" s="50" t="s">
        <v>48</v>
      </c>
      <c r="W390" s="50" t="s">
        <v>48</v>
      </c>
      <c r="X390" s="50" t="s">
        <v>48</v>
      </c>
      <c r="Y390" s="50" t="s">
        <v>48</v>
      </c>
      <c r="Z390" s="50" t="s">
        <v>48</v>
      </c>
      <c r="AA390" s="50" t="s">
        <v>48</v>
      </c>
      <c r="AB390" s="50" t="s">
        <v>48</v>
      </c>
      <c r="AC390" s="51"/>
    </row>
    <row r="391" spans="1:29" ht="31.5" customHeight="1" outlineLevel="2" x14ac:dyDescent="0.25">
      <c r="A391" s="53" t="s">
        <v>634</v>
      </c>
      <c r="B391" s="60" t="s">
        <v>635</v>
      </c>
      <c r="C391" s="55" t="s">
        <v>37</v>
      </c>
      <c r="D391" s="50" t="s">
        <v>48</v>
      </c>
      <c r="E391" s="50" t="s">
        <v>48</v>
      </c>
      <c r="F391" s="50" t="s">
        <v>48</v>
      </c>
      <c r="G391" s="50" t="s">
        <v>48</v>
      </c>
      <c r="H391" s="50" t="s">
        <v>48</v>
      </c>
      <c r="I391" s="50" t="s">
        <v>48</v>
      </c>
      <c r="J391" s="50" t="s">
        <v>48</v>
      </c>
      <c r="K391" s="50" t="s">
        <v>48</v>
      </c>
      <c r="L391" s="50" t="s">
        <v>48</v>
      </c>
      <c r="M391" s="50" t="s">
        <v>48</v>
      </c>
      <c r="N391" s="50" t="s">
        <v>48</v>
      </c>
      <c r="O391" s="50" t="s">
        <v>48</v>
      </c>
      <c r="P391" s="50" t="s">
        <v>48</v>
      </c>
      <c r="Q391" s="50" t="s">
        <v>48</v>
      </c>
      <c r="R391" s="50" t="s">
        <v>48</v>
      </c>
      <c r="S391" s="50" t="s">
        <v>48</v>
      </c>
      <c r="T391" s="50" t="s">
        <v>48</v>
      </c>
      <c r="U391" s="50" t="s">
        <v>48</v>
      </c>
      <c r="V391" s="50" t="s">
        <v>48</v>
      </c>
      <c r="W391" s="50" t="s">
        <v>48</v>
      </c>
      <c r="X391" s="50" t="s">
        <v>48</v>
      </c>
      <c r="Y391" s="50" t="s">
        <v>48</v>
      </c>
      <c r="Z391" s="50" t="s">
        <v>48</v>
      </c>
      <c r="AA391" s="50" t="s">
        <v>48</v>
      </c>
      <c r="AB391" s="50" t="s">
        <v>48</v>
      </c>
      <c r="AC391" s="51"/>
    </row>
    <row r="392" spans="1:29" ht="18" customHeight="1" outlineLevel="3" x14ac:dyDescent="0.25">
      <c r="A392" s="53" t="s">
        <v>636</v>
      </c>
      <c r="B392" s="61" t="s">
        <v>62</v>
      </c>
      <c r="C392" s="55" t="s">
        <v>37</v>
      </c>
      <c r="D392" s="50" t="s">
        <v>48</v>
      </c>
      <c r="E392" s="50" t="s">
        <v>48</v>
      </c>
      <c r="F392" s="50" t="s">
        <v>48</v>
      </c>
      <c r="G392" s="50" t="s">
        <v>48</v>
      </c>
      <c r="H392" s="50" t="s">
        <v>48</v>
      </c>
      <c r="I392" s="50" t="s">
        <v>48</v>
      </c>
      <c r="J392" s="50" t="s">
        <v>48</v>
      </c>
      <c r="K392" s="50" t="s">
        <v>48</v>
      </c>
      <c r="L392" s="50" t="s">
        <v>48</v>
      </c>
      <c r="M392" s="50" t="s">
        <v>48</v>
      </c>
      <c r="N392" s="50" t="s">
        <v>48</v>
      </c>
      <c r="O392" s="50" t="s">
        <v>48</v>
      </c>
      <c r="P392" s="50" t="s">
        <v>48</v>
      </c>
      <c r="Q392" s="50" t="s">
        <v>48</v>
      </c>
      <c r="R392" s="50" t="s">
        <v>48</v>
      </c>
      <c r="S392" s="50" t="s">
        <v>48</v>
      </c>
      <c r="T392" s="50" t="s">
        <v>48</v>
      </c>
      <c r="U392" s="50" t="s">
        <v>48</v>
      </c>
      <c r="V392" s="50" t="s">
        <v>48</v>
      </c>
      <c r="W392" s="50" t="s">
        <v>48</v>
      </c>
      <c r="X392" s="50" t="s">
        <v>48</v>
      </c>
      <c r="Y392" s="50" t="s">
        <v>48</v>
      </c>
      <c r="Z392" s="50" t="s">
        <v>48</v>
      </c>
      <c r="AA392" s="50" t="s">
        <v>48</v>
      </c>
      <c r="AB392" s="50" t="s">
        <v>48</v>
      </c>
      <c r="AC392" s="51"/>
    </row>
    <row r="393" spans="1:29" ht="18" customHeight="1" outlineLevel="3" x14ac:dyDescent="0.25">
      <c r="A393" s="53" t="s">
        <v>637</v>
      </c>
      <c r="B393" s="102" t="s">
        <v>64</v>
      </c>
      <c r="C393" s="55" t="s">
        <v>37</v>
      </c>
      <c r="D393" s="50" t="s">
        <v>48</v>
      </c>
      <c r="E393" s="50" t="s">
        <v>48</v>
      </c>
      <c r="F393" s="50" t="s">
        <v>48</v>
      </c>
      <c r="G393" s="50" t="s">
        <v>48</v>
      </c>
      <c r="H393" s="50" t="s">
        <v>48</v>
      </c>
      <c r="I393" s="50" t="s">
        <v>48</v>
      </c>
      <c r="J393" s="50" t="s">
        <v>48</v>
      </c>
      <c r="K393" s="50" t="s">
        <v>48</v>
      </c>
      <c r="L393" s="50" t="s">
        <v>48</v>
      </c>
      <c r="M393" s="50" t="s">
        <v>48</v>
      </c>
      <c r="N393" s="50" t="s">
        <v>48</v>
      </c>
      <c r="O393" s="50" t="s">
        <v>48</v>
      </c>
      <c r="P393" s="50" t="s">
        <v>48</v>
      </c>
      <c r="Q393" s="50" t="s">
        <v>48</v>
      </c>
      <c r="R393" s="50" t="s">
        <v>48</v>
      </c>
      <c r="S393" s="50" t="s">
        <v>48</v>
      </c>
      <c r="T393" s="50" t="s">
        <v>48</v>
      </c>
      <c r="U393" s="50" t="s">
        <v>48</v>
      </c>
      <c r="V393" s="50" t="s">
        <v>48</v>
      </c>
      <c r="W393" s="50" t="s">
        <v>48</v>
      </c>
      <c r="X393" s="50" t="s">
        <v>48</v>
      </c>
      <c r="Y393" s="50" t="s">
        <v>48</v>
      </c>
      <c r="Z393" s="50" t="s">
        <v>48</v>
      </c>
      <c r="AA393" s="50" t="s">
        <v>48</v>
      </c>
      <c r="AB393" s="50" t="s">
        <v>48</v>
      </c>
      <c r="AC393" s="51"/>
    </row>
    <row r="394" spans="1:29" ht="31.5" customHeight="1" outlineLevel="1" x14ac:dyDescent="0.25">
      <c r="A394" s="53" t="s">
        <v>42</v>
      </c>
      <c r="B394" s="58" t="s">
        <v>638</v>
      </c>
      <c r="C394" s="55" t="s">
        <v>37</v>
      </c>
      <c r="D394" s="50">
        <v>0</v>
      </c>
      <c r="E394" s="50">
        <v>0</v>
      </c>
      <c r="F394" s="50">
        <v>0</v>
      </c>
      <c r="G394" s="50">
        <v>0</v>
      </c>
      <c r="H394" s="50">
        <v>0</v>
      </c>
      <c r="I394" s="50">
        <v>0</v>
      </c>
      <c r="J394" s="50">
        <v>0</v>
      </c>
      <c r="K394" s="50">
        <v>0</v>
      </c>
      <c r="L394" s="50">
        <v>0</v>
      </c>
      <c r="M394" s="50">
        <v>0</v>
      </c>
      <c r="N394" s="50">
        <v>0</v>
      </c>
      <c r="O394" s="50">
        <v>0</v>
      </c>
      <c r="P394" s="50">
        <v>0</v>
      </c>
      <c r="Q394" s="50">
        <v>0</v>
      </c>
      <c r="R394" s="50">
        <v>0</v>
      </c>
      <c r="S394" s="50">
        <v>0</v>
      </c>
      <c r="T394" s="50">
        <v>0</v>
      </c>
      <c r="U394" s="50">
        <v>0</v>
      </c>
      <c r="V394" s="50">
        <v>0</v>
      </c>
      <c r="W394" s="50">
        <v>0</v>
      </c>
      <c r="X394" s="50">
        <v>0</v>
      </c>
      <c r="Y394" s="50">
        <v>0</v>
      </c>
      <c r="Z394" s="50">
        <v>0</v>
      </c>
      <c r="AA394" s="50">
        <v>0</v>
      </c>
      <c r="AB394" s="50">
        <v>0</v>
      </c>
      <c r="AC394" s="51"/>
    </row>
    <row r="395" spans="1:29" ht="31.5" customHeight="1" outlineLevel="2" x14ac:dyDescent="0.25">
      <c r="A395" s="53" t="s">
        <v>639</v>
      </c>
      <c r="B395" s="60" t="s">
        <v>41</v>
      </c>
      <c r="C395" s="55" t="s">
        <v>37</v>
      </c>
      <c r="D395" s="50">
        <f t="shared" ref="D395:Z396" si="20">IF(D$20="Факт",IF(LEFT(C$19,4)="2019","-",0),IF(D$20="Утвержденный план",0,"-"))</f>
        <v>0</v>
      </c>
      <c r="E395" s="50">
        <f t="shared" si="20"/>
        <v>0</v>
      </c>
      <c r="F395" s="50">
        <f t="shared" si="20"/>
        <v>0</v>
      </c>
      <c r="G395" s="50">
        <f t="shared" si="20"/>
        <v>0</v>
      </c>
      <c r="H395" s="50">
        <f t="shared" si="20"/>
        <v>0</v>
      </c>
      <c r="I395" s="50">
        <f t="shared" si="20"/>
        <v>0</v>
      </c>
      <c r="J395" s="50">
        <f t="shared" si="20"/>
        <v>0</v>
      </c>
      <c r="K395" s="50">
        <f t="shared" si="20"/>
        <v>0</v>
      </c>
      <c r="L395" s="50">
        <f t="shared" si="20"/>
        <v>0</v>
      </c>
      <c r="M395" s="50">
        <f t="shared" si="20"/>
        <v>0</v>
      </c>
      <c r="N395" s="50" t="str">
        <f t="shared" si="20"/>
        <v>-</v>
      </c>
      <c r="O395" s="50">
        <f t="shared" si="20"/>
        <v>0</v>
      </c>
      <c r="P395" s="50" t="str">
        <f t="shared" si="20"/>
        <v>-</v>
      </c>
      <c r="Q395" s="50">
        <f t="shared" si="20"/>
        <v>0</v>
      </c>
      <c r="R395" s="50" t="str">
        <f t="shared" si="20"/>
        <v>-</v>
      </c>
      <c r="S395" s="50">
        <f t="shared" si="20"/>
        <v>0</v>
      </c>
      <c r="T395" s="50" t="str">
        <f t="shared" si="20"/>
        <v>-</v>
      </c>
      <c r="U395" s="50">
        <f t="shared" si="20"/>
        <v>0</v>
      </c>
      <c r="V395" s="50" t="str">
        <f t="shared" si="20"/>
        <v>-</v>
      </c>
      <c r="W395" s="50">
        <f t="shared" si="20"/>
        <v>0</v>
      </c>
      <c r="X395" s="50" t="str">
        <f t="shared" si="20"/>
        <v>-</v>
      </c>
      <c r="Y395" s="50">
        <f t="shared" si="20"/>
        <v>0</v>
      </c>
      <c r="Z395" s="50" t="str">
        <f t="shared" si="20"/>
        <v>-</v>
      </c>
      <c r="AA395" s="50">
        <f t="shared" ref="AA395:AB396" si="21">IF(AA$20="Факт",0,IF(AA$20="Утвержденный план",0,"-"))</f>
        <v>0</v>
      </c>
      <c r="AB395" s="50" t="str">
        <f t="shared" si="21"/>
        <v>-</v>
      </c>
      <c r="AC395" s="51"/>
    </row>
    <row r="396" spans="1:29" ht="31.5" customHeight="1" outlineLevel="2" x14ac:dyDescent="0.25">
      <c r="A396" s="53" t="s">
        <v>640</v>
      </c>
      <c r="B396" s="60" t="s">
        <v>43</v>
      </c>
      <c r="C396" s="55" t="s">
        <v>37</v>
      </c>
      <c r="D396" s="50">
        <f t="shared" si="20"/>
        <v>0</v>
      </c>
      <c r="E396" s="50">
        <f t="shared" si="20"/>
        <v>0</v>
      </c>
      <c r="F396" s="50">
        <f t="shared" si="20"/>
        <v>0</v>
      </c>
      <c r="G396" s="50">
        <f t="shared" si="20"/>
        <v>0</v>
      </c>
      <c r="H396" s="50">
        <f t="shared" si="20"/>
        <v>0</v>
      </c>
      <c r="I396" s="50">
        <f t="shared" si="20"/>
        <v>0</v>
      </c>
      <c r="J396" s="50">
        <f t="shared" si="20"/>
        <v>0</v>
      </c>
      <c r="K396" s="50">
        <f t="shared" si="20"/>
        <v>0</v>
      </c>
      <c r="L396" s="50">
        <f t="shared" si="20"/>
        <v>0</v>
      </c>
      <c r="M396" s="50">
        <f t="shared" si="20"/>
        <v>0</v>
      </c>
      <c r="N396" s="50" t="str">
        <f t="shared" si="20"/>
        <v>-</v>
      </c>
      <c r="O396" s="50">
        <f t="shared" si="20"/>
        <v>0</v>
      </c>
      <c r="P396" s="50" t="str">
        <f t="shared" si="20"/>
        <v>-</v>
      </c>
      <c r="Q396" s="50">
        <f t="shared" si="20"/>
        <v>0</v>
      </c>
      <c r="R396" s="50" t="str">
        <f t="shared" si="20"/>
        <v>-</v>
      </c>
      <c r="S396" s="50">
        <f t="shared" si="20"/>
        <v>0</v>
      </c>
      <c r="T396" s="50" t="str">
        <f t="shared" si="20"/>
        <v>-</v>
      </c>
      <c r="U396" s="50">
        <f t="shared" si="20"/>
        <v>0</v>
      </c>
      <c r="V396" s="50" t="str">
        <f t="shared" si="20"/>
        <v>-</v>
      </c>
      <c r="W396" s="50">
        <f t="shared" si="20"/>
        <v>0</v>
      </c>
      <c r="X396" s="50" t="str">
        <f t="shared" si="20"/>
        <v>-</v>
      </c>
      <c r="Y396" s="50">
        <f t="shared" si="20"/>
        <v>0</v>
      </c>
      <c r="Z396" s="50" t="str">
        <f t="shared" si="20"/>
        <v>-</v>
      </c>
      <c r="AA396" s="50">
        <f t="shared" si="21"/>
        <v>0</v>
      </c>
      <c r="AB396" s="50" t="str">
        <f t="shared" si="21"/>
        <v>-</v>
      </c>
      <c r="AC396" s="51"/>
    </row>
    <row r="397" spans="1:29" ht="31.5" customHeight="1" outlineLevel="2" x14ac:dyDescent="0.25">
      <c r="A397" s="53" t="s">
        <v>641</v>
      </c>
      <c r="B397" s="60" t="s">
        <v>45</v>
      </c>
      <c r="C397" s="55" t="s">
        <v>37</v>
      </c>
      <c r="D397" s="50">
        <v>0</v>
      </c>
      <c r="E397" s="50">
        <v>0</v>
      </c>
      <c r="F397" s="50">
        <v>0</v>
      </c>
      <c r="G397" s="50">
        <v>0</v>
      </c>
      <c r="H397" s="50">
        <v>0</v>
      </c>
      <c r="I397" s="50">
        <v>0</v>
      </c>
      <c r="J397" s="50">
        <v>0</v>
      </c>
      <c r="K397" s="50">
        <v>0</v>
      </c>
      <c r="L397" s="50">
        <v>0</v>
      </c>
      <c r="M397" s="50">
        <v>0</v>
      </c>
      <c r="N397" s="50">
        <v>0</v>
      </c>
      <c r="O397" s="50">
        <v>0</v>
      </c>
      <c r="P397" s="50">
        <v>0</v>
      </c>
      <c r="Q397" s="50">
        <v>0</v>
      </c>
      <c r="R397" s="50">
        <v>0</v>
      </c>
      <c r="S397" s="50">
        <v>0</v>
      </c>
      <c r="T397" s="50">
        <v>0</v>
      </c>
      <c r="U397" s="50">
        <v>0</v>
      </c>
      <c r="V397" s="50">
        <v>0</v>
      </c>
      <c r="W397" s="50">
        <v>0</v>
      </c>
      <c r="X397" s="50">
        <v>0</v>
      </c>
      <c r="Y397" s="50">
        <v>0</v>
      </c>
      <c r="Z397" s="50">
        <v>0</v>
      </c>
      <c r="AA397" s="50">
        <v>0</v>
      </c>
      <c r="AB397" s="50">
        <v>0</v>
      </c>
      <c r="AC397" s="51"/>
    </row>
    <row r="398" spans="1:29" ht="15.75" customHeight="1" outlineLevel="1" collapsed="1" x14ac:dyDescent="0.25">
      <c r="A398" s="53" t="s">
        <v>44</v>
      </c>
      <c r="B398" s="58" t="s">
        <v>642</v>
      </c>
      <c r="C398" s="55" t="s">
        <v>37</v>
      </c>
      <c r="D398" s="50">
        <v>0</v>
      </c>
      <c r="E398" s="50">
        <v>0</v>
      </c>
      <c r="F398" s="50">
        <v>0</v>
      </c>
      <c r="G398" s="50">
        <v>0</v>
      </c>
      <c r="H398" s="50">
        <v>0</v>
      </c>
      <c r="I398" s="50">
        <v>0</v>
      </c>
      <c r="J398" s="50">
        <v>0</v>
      </c>
      <c r="K398" s="50">
        <v>0</v>
      </c>
      <c r="L398" s="64">
        <v>0</v>
      </c>
      <c r="M398" s="50">
        <v>0</v>
      </c>
      <c r="N398" s="50">
        <v>0</v>
      </c>
      <c r="O398" s="50">
        <v>0</v>
      </c>
      <c r="P398" s="50">
        <v>0</v>
      </c>
      <c r="Q398" s="50">
        <v>0</v>
      </c>
      <c r="R398" s="50">
        <v>0</v>
      </c>
      <c r="S398" s="50">
        <v>0</v>
      </c>
      <c r="T398" s="50">
        <v>0</v>
      </c>
      <c r="U398" s="50">
        <v>0</v>
      </c>
      <c r="V398" s="50">
        <v>0</v>
      </c>
      <c r="W398" s="50">
        <v>0</v>
      </c>
      <c r="X398" s="50">
        <v>0</v>
      </c>
      <c r="Y398" s="50">
        <v>0</v>
      </c>
      <c r="Z398" s="50">
        <v>0</v>
      </c>
      <c r="AA398" s="50">
        <v>0</v>
      </c>
      <c r="AB398" s="50">
        <v>0</v>
      </c>
      <c r="AC398" s="51"/>
    </row>
    <row r="399" spans="1:29" ht="15.75" customHeight="1" x14ac:dyDescent="0.25">
      <c r="A399" s="47" t="s">
        <v>46</v>
      </c>
      <c r="B399" s="59" t="s">
        <v>643</v>
      </c>
      <c r="C399" s="49" t="s">
        <v>37</v>
      </c>
      <c r="D399" s="64">
        <v>280.05029833999998</v>
      </c>
      <c r="E399" s="64">
        <v>279.36274764999996</v>
      </c>
      <c r="F399" s="64">
        <v>116.27998692199999</v>
      </c>
      <c r="G399" s="64">
        <v>262.38514965621101</v>
      </c>
      <c r="H399" s="64">
        <v>323.18869998999998</v>
      </c>
      <c r="I399" s="64">
        <v>290.545186</v>
      </c>
      <c r="J399" s="64">
        <v>278.31482287</v>
      </c>
      <c r="K399" s="64">
        <v>292.21946683988136</v>
      </c>
      <c r="L399" s="64">
        <v>455.44734356999993</v>
      </c>
      <c r="M399" s="64">
        <v>367.75418852525695</v>
      </c>
      <c r="N399" s="64">
        <v>334.87482240922259</v>
      </c>
      <c r="O399" s="64">
        <v>319.29863461604168</v>
      </c>
      <c r="P399" s="64">
        <v>280.9016282118281</v>
      </c>
      <c r="Q399" s="64">
        <v>352.16207157216257</v>
      </c>
      <c r="R399" s="64">
        <v>374.91163209636358</v>
      </c>
      <c r="S399" s="64">
        <v>352.16207157216257</v>
      </c>
      <c r="T399" s="64">
        <v>372.03771347645858</v>
      </c>
      <c r="U399" s="64">
        <v>452.62897207091214</v>
      </c>
      <c r="V399" s="64">
        <v>362.31036222126835</v>
      </c>
      <c r="W399" s="64">
        <v>470.03777868902415</v>
      </c>
      <c r="X399" s="64">
        <v>347.25613021504569</v>
      </c>
      <c r="Y399" s="64">
        <v>487.44658530713616</v>
      </c>
      <c r="Z399" s="64">
        <v>357.67381412149706</v>
      </c>
      <c r="AA399" s="50">
        <v>3646.6401048487887</v>
      </c>
      <c r="AB399" s="50">
        <v>3486.9169691816837</v>
      </c>
      <c r="AC399" s="51"/>
    </row>
    <row r="400" spans="1:29" ht="15.75" customHeight="1" outlineLevel="1" x14ac:dyDescent="0.25">
      <c r="A400" s="53" t="s">
        <v>644</v>
      </c>
      <c r="B400" s="58" t="s">
        <v>645</v>
      </c>
      <c r="C400" s="55" t="s">
        <v>37</v>
      </c>
      <c r="D400" s="64">
        <v>280.05029833999998</v>
      </c>
      <c r="E400" s="64">
        <v>279.36274764999996</v>
      </c>
      <c r="F400" s="64">
        <v>116.27998692199999</v>
      </c>
      <c r="G400" s="64">
        <v>262.38514965621101</v>
      </c>
      <c r="H400" s="64">
        <v>323.18869998999998</v>
      </c>
      <c r="I400" s="64">
        <v>290.545186</v>
      </c>
      <c r="J400" s="64">
        <v>278.31482287</v>
      </c>
      <c r="K400" s="64">
        <v>292.21946683988136</v>
      </c>
      <c r="L400" s="64">
        <v>382.14112251999995</v>
      </c>
      <c r="M400" s="64">
        <v>367.75418852525695</v>
      </c>
      <c r="N400" s="64">
        <v>334.87482240922259</v>
      </c>
      <c r="O400" s="64">
        <v>319.29863461604168</v>
      </c>
      <c r="P400" s="64">
        <v>280.9016282118281</v>
      </c>
      <c r="Q400" s="64">
        <v>352.16207157216257</v>
      </c>
      <c r="R400" s="64">
        <v>371.16535718013847</v>
      </c>
      <c r="S400" s="64">
        <v>352.16207157216257</v>
      </c>
      <c r="T400" s="64">
        <v>366.43428497319394</v>
      </c>
      <c r="U400" s="64">
        <v>363.66259394228041</v>
      </c>
      <c r="V400" s="64">
        <v>354.72003105819277</v>
      </c>
      <c r="W400" s="64">
        <v>363.66259394228041</v>
      </c>
      <c r="X400" s="64">
        <v>340.30223577218106</v>
      </c>
      <c r="Y400" s="64">
        <v>363.66259394228041</v>
      </c>
      <c r="Z400" s="64">
        <v>353.87181095023237</v>
      </c>
      <c r="AA400" s="50">
        <v>3327.5145506085573</v>
      </c>
      <c r="AB400" s="50">
        <v>3385.9148159349893</v>
      </c>
      <c r="AC400" s="51"/>
    </row>
    <row r="401" spans="1:29" ht="15.75" customHeight="1" outlineLevel="2" x14ac:dyDescent="0.25">
      <c r="A401" s="53" t="s">
        <v>646</v>
      </c>
      <c r="B401" s="60" t="s">
        <v>647</v>
      </c>
      <c r="C401" s="55" t="s">
        <v>37</v>
      </c>
      <c r="D401" s="50">
        <v>0</v>
      </c>
      <c r="E401" s="50">
        <v>0</v>
      </c>
      <c r="F401" s="50">
        <v>0</v>
      </c>
      <c r="G401" s="50">
        <v>0</v>
      </c>
      <c r="H401" s="50">
        <v>0</v>
      </c>
      <c r="I401" s="50">
        <v>0</v>
      </c>
      <c r="J401" s="50">
        <v>0</v>
      </c>
      <c r="K401" s="50">
        <v>0</v>
      </c>
      <c r="L401" s="50">
        <v>0</v>
      </c>
      <c r="M401" s="50">
        <v>0</v>
      </c>
      <c r="N401" s="50">
        <v>0</v>
      </c>
      <c r="O401" s="50">
        <v>0</v>
      </c>
      <c r="P401" s="50">
        <v>0</v>
      </c>
      <c r="Q401" s="50">
        <v>0</v>
      </c>
      <c r="R401" s="50">
        <v>0</v>
      </c>
      <c r="S401" s="50">
        <v>0</v>
      </c>
      <c r="T401" s="50">
        <v>0</v>
      </c>
      <c r="U401" s="50">
        <v>0</v>
      </c>
      <c r="V401" s="50">
        <v>0</v>
      </c>
      <c r="W401" s="50">
        <v>0</v>
      </c>
      <c r="X401" s="50">
        <v>0</v>
      </c>
      <c r="Y401" s="50">
        <v>0</v>
      </c>
      <c r="Z401" s="50">
        <v>0</v>
      </c>
      <c r="AA401" s="50">
        <v>0</v>
      </c>
      <c r="AB401" s="50">
        <v>0</v>
      </c>
      <c r="AC401" s="51"/>
    </row>
    <row r="402" spans="1:29" ht="31.5" customHeight="1" outlineLevel="3" x14ac:dyDescent="0.25">
      <c r="A402" s="53" t="s">
        <v>648</v>
      </c>
      <c r="B402" s="60" t="s">
        <v>41</v>
      </c>
      <c r="C402" s="55" t="s">
        <v>37</v>
      </c>
      <c r="D402" s="50">
        <f t="shared" ref="D402:Z403" si="22">IF(D$20="Факт",IF(LEFT(C$19,4)="2019","-",0),IF(D$20="Утвержденный план",0,"-"))</f>
        <v>0</v>
      </c>
      <c r="E402" s="50">
        <f t="shared" si="22"/>
        <v>0</v>
      </c>
      <c r="F402" s="50">
        <f t="shared" si="22"/>
        <v>0</v>
      </c>
      <c r="G402" s="50">
        <f t="shared" si="22"/>
        <v>0</v>
      </c>
      <c r="H402" s="50">
        <f t="shared" si="22"/>
        <v>0</v>
      </c>
      <c r="I402" s="50">
        <f t="shared" si="22"/>
        <v>0</v>
      </c>
      <c r="J402" s="50">
        <f t="shared" si="22"/>
        <v>0</v>
      </c>
      <c r="K402" s="50">
        <f t="shared" si="22"/>
        <v>0</v>
      </c>
      <c r="L402" s="50">
        <f t="shared" si="22"/>
        <v>0</v>
      </c>
      <c r="M402" s="50">
        <f t="shared" si="22"/>
        <v>0</v>
      </c>
      <c r="N402" s="50" t="str">
        <f t="shared" si="22"/>
        <v>-</v>
      </c>
      <c r="O402" s="50">
        <f t="shared" si="22"/>
        <v>0</v>
      </c>
      <c r="P402" s="50" t="str">
        <f t="shared" si="22"/>
        <v>-</v>
      </c>
      <c r="Q402" s="50">
        <f t="shared" si="22"/>
        <v>0</v>
      </c>
      <c r="R402" s="50" t="str">
        <f t="shared" si="22"/>
        <v>-</v>
      </c>
      <c r="S402" s="50">
        <f t="shared" si="22"/>
        <v>0</v>
      </c>
      <c r="T402" s="50" t="str">
        <f t="shared" si="22"/>
        <v>-</v>
      </c>
      <c r="U402" s="50">
        <f t="shared" si="22"/>
        <v>0</v>
      </c>
      <c r="V402" s="50" t="str">
        <f t="shared" si="22"/>
        <v>-</v>
      </c>
      <c r="W402" s="50">
        <f t="shared" si="22"/>
        <v>0</v>
      </c>
      <c r="X402" s="50" t="str">
        <f t="shared" si="22"/>
        <v>-</v>
      </c>
      <c r="Y402" s="50">
        <f t="shared" si="22"/>
        <v>0</v>
      </c>
      <c r="Z402" s="50" t="str">
        <f t="shared" si="22"/>
        <v>-</v>
      </c>
      <c r="AA402" s="50">
        <f t="shared" ref="AA402:AB403" si="23">IF(AA$20="Факт",0,IF(AA$20="Утвержденный план",0,"-"))</f>
        <v>0</v>
      </c>
      <c r="AB402" s="50" t="str">
        <f t="shared" si="23"/>
        <v>-</v>
      </c>
      <c r="AC402" s="51"/>
    </row>
    <row r="403" spans="1:29" ht="31.5" customHeight="1" outlineLevel="3" x14ac:dyDescent="0.25">
      <c r="A403" s="53" t="s">
        <v>649</v>
      </c>
      <c r="B403" s="60" t="s">
        <v>43</v>
      </c>
      <c r="C403" s="55" t="s">
        <v>37</v>
      </c>
      <c r="D403" s="50">
        <f t="shared" si="22"/>
        <v>0</v>
      </c>
      <c r="E403" s="50">
        <f t="shared" si="22"/>
        <v>0</v>
      </c>
      <c r="F403" s="50">
        <f t="shared" si="22"/>
        <v>0</v>
      </c>
      <c r="G403" s="50">
        <f t="shared" si="22"/>
        <v>0</v>
      </c>
      <c r="H403" s="50">
        <f t="shared" si="22"/>
        <v>0</v>
      </c>
      <c r="I403" s="50">
        <f t="shared" si="22"/>
        <v>0</v>
      </c>
      <c r="J403" s="50">
        <f t="shared" si="22"/>
        <v>0</v>
      </c>
      <c r="K403" s="50">
        <f t="shared" si="22"/>
        <v>0</v>
      </c>
      <c r="L403" s="50">
        <f t="shared" si="22"/>
        <v>0</v>
      </c>
      <c r="M403" s="50">
        <f t="shared" si="22"/>
        <v>0</v>
      </c>
      <c r="N403" s="50" t="str">
        <f t="shared" si="22"/>
        <v>-</v>
      </c>
      <c r="O403" s="50">
        <f t="shared" si="22"/>
        <v>0</v>
      </c>
      <c r="P403" s="50" t="str">
        <f t="shared" si="22"/>
        <v>-</v>
      </c>
      <c r="Q403" s="50">
        <f t="shared" si="22"/>
        <v>0</v>
      </c>
      <c r="R403" s="50" t="str">
        <f t="shared" si="22"/>
        <v>-</v>
      </c>
      <c r="S403" s="50">
        <f t="shared" si="22"/>
        <v>0</v>
      </c>
      <c r="T403" s="50" t="str">
        <f t="shared" si="22"/>
        <v>-</v>
      </c>
      <c r="U403" s="50">
        <f t="shared" si="22"/>
        <v>0</v>
      </c>
      <c r="V403" s="50" t="str">
        <f t="shared" si="22"/>
        <v>-</v>
      </c>
      <c r="W403" s="50">
        <f t="shared" si="22"/>
        <v>0</v>
      </c>
      <c r="X403" s="50" t="str">
        <f t="shared" si="22"/>
        <v>-</v>
      </c>
      <c r="Y403" s="50">
        <f t="shared" si="22"/>
        <v>0</v>
      </c>
      <c r="Z403" s="50" t="str">
        <f t="shared" si="22"/>
        <v>-</v>
      </c>
      <c r="AA403" s="50">
        <f t="shared" si="23"/>
        <v>0</v>
      </c>
      <c r="AB403" s="50" t="str">
        <f t="shared" si="23"/>
        <v>-</v>
      </c>
      <c r="AC403" s="51"/>
    </row>
    <row r="404" spans="1:29" ht="31.5" customHeight="1" outlineLevel="3" x14ac:dyDescent="0.25">
      <c r="A404" s="53" t="s">
        <v>650</v>
      </c>
      <c r="B404" s="60" t="s">
        <v>45</v>
      </c>
      <c r="C404" s="55" t="s">
        <v>37</v>
      </c>
      <c r="D404" s="50">
        <v>0</v>
      </c>
      <c r="E404" s="50">
        <v>0</v>
      </c>
      <c r="F404" s="50">
        <v>0</v>
      </c>
      <c r="G404" s="50">
        <v>0</v>
      </c>
      <c r="H404" s="50">
        <v>0</v>
      </c>
      <c r="I404" s="50">
        <v>0</v>
      </c>
      <c r="J404" s="50">
        <v>0</v>
      </c>
      <c r="K404" s="50">
        <v>0</v>
      </c>
      <c r="L404" s="50">
        <v>0</v>
      </c>
      <c r="M404" s="50">
        <v>0</v>
      </c>
      <c r="N404" s="50">
        <v>0</v>
      </c>
      <c r="O404" s="50">
        <v>0</v>
      </c>
      <c r="P404" s="50">
        <v>0</v>
      </c>
      <c r="Q404" s="50">
        <v>0</v>
      </c>
      <c r="R404" s="50">
        <v>0</v>
      </c>
      <c r="S404" s="50">
        <v>0</v>
      </c>
      <c r="T404" s="50">
        <v>0</v>
      </c>
      <c r="U404" s="50">
        <v>0</v>
      </c>
      <c r="V404" s="50">
        <v>0</v>
      </c>
      <c r="W404" s="50">
        <v>0</v>
      </c>
      <c r="X404" s="50">
        <v>0</v>
      </c>
      <c r="Y404" s="50">
        <v>0</v>
      </c>
      <c r="Z404" s="50">
        <v>0</v>
      </c>
      <c r="AA404" s="50">
        <v>0</v>
      </c>
      <c r="AB404" s="50">
        <v>0</v>
      </c>
      <c r="AC404" s="51"/>
    </row>
    <row r="405" spans="1:29" ht="15.75" customHeight="1" outlineLevel="2" x14ac:dyDescent="0.25">
      <c r="A405" s="53" t="s">
        <v>651</v>
      </c>
      <c r="B405" s="60" t="s">
        <v>426</v>
      </c>
      <c r="C405" s="55" t="s">
        <v>37</v>
      </c>
      <c r="D405" s="50" t="s">
        <v>48</v>
      </c>
      <c r="E405" s="50" t="s">
        <v>48</v>
      </c>
      <c r="F405" s="50" t="s">
        <v>48</v>
      </c>
      <c r="G405" s="50" t="s">
        <v>48</v>
      </c>
      <c r="H405" s="50" t="s">
        <v>48</v>
      </c>
      <c r="I405" s="50" t="s">
        <v>48</v>
      </c>
      <c r="J405" s="50" t="s">
        <v>48</v>
      </c>
      <c r="K405" s="50" t="s">
        <v>48</v>
      </c>
      <c r="L405" s="50" t="s">
        <v>48</v>
      </c>
      <c r="M405" s="50" t="s">
        <v>48</v>
      </c>
      <c r="N405" s="50" t="s">
        <v>48</v>
      </c>
      <c r="O405" s="50" t="s">
        <v>48</v>
      </c>
      <c r="P405" s="50" t="s">
        <v>48</v>
      </c>
      <c r="Q405" s="50" t="s">
        <v>48</v>
      </c>
      <c r="R405" s="50" t="s">
        <v>48</v>
      </c>
      <c r="S405" s="50" t="s">
        <v>48</v>
      </c>
      <c r="T405" s="50" t="s">
        <v>48</v>
      </c>
      <c r="U405" s="50" t="s">
        <v>48</v>
      </c>
      <c r="V405" s="50" t="s">
        <v>48</v>
      </c>
      <c r="W405" s="50" t="s">
        <v>48</v>
      </c>
      <c r="X405" s="50" t="s">
        <v>48</v>
      </c>
      <c r="Y405" s="50" t="s">
        <v>48</v>
      </c>
      <c r="Z405" s="50" t="s">
        <v>48</v>
      </c>
      <c r="AA405" s="50" t="s">
        <v>48</v>
      </c>
      <c r="AB405" s="50" t="s">
        <v>48</v>
      </c>
      <c r="AC405" s="51"/>
    </row>
    <row r="406" spans="1:29" ht="15.75" customHeight="1" outlineLevel="2" collapsed="1" x14ac:dyDescent="0.25">
      <c r="A406" s="53" t="s">
        <v>652</v>
      </c>
      <c r="B406" s="60" t="s">
        <v>429</v>
      </c>
      <c r="C406" s="55" t="s">
        <v>37</v>
      </c>
      <c r="D406" s="50">
        <v>280.05029833999998</v>
      </c>
      <c r="E406" s="50">
        <v>279.36274764999996</v>
      </c>
      <c r="F406" s="50">
        <v>116.27998692199999</v>
      </c>
      <c r="G406" s="50">
        <v>262.38514965621101</v>
      </c>
      <c r="H406" s="50">
        <v>323.18869998999998</v>
      </c>
      <c r="I406" s="50">
        <v>290.545186</v>
      </c>
      <c r="J406" s="50">
        <v>278.31482287</v>
      </c>
      <c r="K406" s="50">
        <v>292.21946683988136</v>
      </c>
      <c r="L406" s="64">
        <v>382.14112251999995</v>
      </c>
      <c r="M406" s="50">
        <v>367.75418852525695</v>
      </c>
      <c r="N406" s="64">
        <v>334.87482240922259</v>
      </c>
      <c r="O406" s="50">
        <v>319.29863461604168</v>
      </c>
      <c r="P406" s="64">
        <v>280.9016282118281</v>
      </c>
      <c r="Q406" s="50">
        <v>352.16207157216257</v>
      </c>
      <c r="R406" s="64">
        <v>371.16535718013847</v>
      </c>
      <c r="S406" s="50">
        <v>352.16207157216257</v>
      </c>
      <c r="T406" s="64">
        <v>366.43428497319394</v>
      </c>
      <c r="U406" s="50">
        <v>363.66259394228041</v>
      </c>
      <c r="V406" s="64">
        <v>354.72003105819277</v>
      </c>
      <c r="W406" s="50">
        <v>363.66259394228041</v>
      </c>
      <c r="X406" s="64">
        <v>340.30223577218106</v>
      </c>
      <c r="Y406" s="50">
        <v>363.66259394228041</v>
      </c>
      <c r="Z406" s="64">
        <v>353.87181095023237</v>
      </c>
      <c r="AA406" s="50">
        <v>3327.5145506085573</v>
      </c>
      <c r="AB406" s="50">
        <v>3385.9148159349893</v>
      </c>
      <c r="AC406" s="51"/>
    </row>
    <row r="407" spans="1:29" ht="15.75" customHeight="1" outlineLevel="2" x14ac:dyDescent="0.25">
      <c r="A407" s="53" t="s">
        <v>653</v>
      </c>
      <c r="B407" s="60" t="s">
        <v>432</v>
      </c>
      <c r="C407" s="55" t="s">
        <v>37</v>
      </c>
      <c r="D407" s="50" t="s">
        <v>48</v>
      </c>
      <c r="E407" s="50" t="s">
        <v>48</v>
      </c>
      <c r="F407" s="50" t="s">
        <v>48</v>
      </c>
      <c r="G407" s="50" t="s">
        <v>48</v>
      </c>
      <c r="H407" s="50" t="s">
        <v>48</v>
      </c>
      <c r="I407" s="50" t="s">
        <v>48</v>
      </c>
      <c r="J407" s="50" t="s">
        <v>48</v>
      </c>
      <c r="K407" s="50" t="s">
        <v>48</v>
      </c>
      <c r="L407" s="50" t="s">
        <v>48</v>
      </c>
      <c r="M407" s="50" t="s">
        <v>48</v>
      </c>
      <c r="N407" s="50" t="s">
        <v>48</v>
      </c>
      <c r="O407" s="50" t="s">
        <v>48</v>
      </c>
      <c r="P407" s="50" t="s">
        <v>48</v>
      </c>
      <c r="Q407" s="50" t="s">
        <v>48</v>
      </c>
      <c r="R407" s="50" t="s">
        <v>48</v>
      </c>
      <c r="S407" s="50" t="s">
        <v>48</v>
      </c>
      <c r="T407" s="50" t="s">
        <v>48</v>
      </c>
      <c r="U407" s="50" t="s">
        <v>48</v>
      </c>
      <c r="V407" s="50" t="s">
        <v>48</v>
      </c>
      <c r="W407" s="50" t="s">
        <v>48</v>
      </c>
      <c r="X407" s="50" t="s">
        <v>48</v>
      </c>
      <c r="Y407" s="50" t="s">
        <v>48</v>
      </c>
      <c r="Z407" s="50" t="s">
        <v>48</v>
      </c>
      <c r="AA407" s="50" t="s">
        <v>48</v>
      </c>
      <c r="AB407" s="50" t="s">
        <v>48</v>
      </c>
      <c r="AC407" s="51"/>
    </row>
    <row r="408" spans="1:29" ht="15.75" customHeight="1" outlineLevel="2" x14ac:dyDescent="0.25">
      <c r="A408" s="53" t="s">
        <v>654</v>
      </c>
      <c r="B408" s="60" t="s">
        <v>438</v>
      </c>
      <c r="C408" s="55" t="s">
        <v>37</v>
      </c>
      <c r="D408" s="50">
        <v>0</v>
      </c>
      <c r="E408" s="50">
        <v>0</v>
      </c>
      <c r="F408" s="50">
        <v>0</v>
      </c>
      <c r="G408" s="50">
        <v>0</v>
      </c>
      <c r="H408" s="50">
        <v>0</v>
      </c>
      <c r="I408" s="50">
        <v>0</v>
      </c>
      <c r="J408" s="50">
        <v>0</v>
      </c>
      <c r="K408" s="50">
        <v>0</v>
      </c>
      <c r="L408" s="50">
        <v>0</v>
      </c>
      <c r="M408" s="50">
        <v>0</v>
      </c>
      <c r="N408" s="50">
        <v>0</v>
      </c>
      <c r="O408" s="50">
        <v>0</v>
      </c>
      <c r="P408" s="50">
        <v>0</v>
      </c>
      <c r="Q408" s="50">
        <v>0</v>
      </c>
      <c r="R408" s="50">
        <v>0</v>
      </c>
      <c r="S408" s="50">
        <v>0</v>
      </c>
      <c r="T408" s="50">
        <v>0</v>
      </c>
      <c r="U408" s="50">
        <v>0</v>
      </c>
      <c r="V408" s="50">
        <v>0</v>
      </c>
      <c r="W408" s="50">
        <v>0</v>
      </c>
      <c r="X408" s="50">
        <v>0</v>
      </c>
      <c r="Y408" s="50">
        <v>0</v>
      </c>
      <c r="Z408" s="50">
        <v>0</v>
      </c>
      <c r="AA408" s="50">
        <v>0</v>
      </c>
      <c r="AB408" s="50">
        <v>0</v>
      </c>
      <c r="AC408" s="51"/>
    </row>
    <row r="409" spans="1:29" ht="15.75" customHeight="1" outlineLevel="2" x14ac:dyDescent="0.25">
      <c r="A409" s="53" t="s">
        <v>655</v>
      </c>
      <c r="B409" s="60" t="s">
        <v>441</v>
      </c>
      <c r="C409" s="55" t="s">
        <v>37</v>
      </c>
      <c r="D409" s="50" t="s">
        <v>48</v>
      </c>
      <c r="E409" s="50" t="s">
        <v>48</v>
      </c>
      <c r="F409" s="50" t="s">
        <v>48</v>
      </c>
      <c r="G409" s="50" t="s">
        <v>48</v>
      </c>
      <c r="H409" s="50" t="s">
        <v>48</v>
      </c>
      <c r="I409" s="50" t="s">
        <v>48</v>
      </c>
      <c r="J409" s="50" t="s">
        <v>48</v>
      </c>
      <c r="K409" s="50" t="s">
        <v>48</v>
      </c>
      <c r="L409" s="50" t="s">
        <v>48</v>
      </c>
      <c r="M409" s="50" t="s">
        <v>48</v>
      </c>
      <c r="N409" s="50" t="s">
        <v>48</v>
      </c>
      <c r="O409" s="50" t="s">
        <v>48</v>
      </c>
      <c r="P409" s="50" t="s">
        <v>48</v>
      </c>
      <c r="Q409" s="50" t="s">
        <v>48</v>
      </c>
      <c r="R409" s="50" t="s">
        <v>48</v>
      </c>
      <c r="S409" s="50" t="s">
        <v>48</v>
      </c>
      <c r="T409" s="50" t="s">
        <v>48</v>
      </c>
      <c r="U409" s="50" t="s">
        <v>48</v>
      </c>
      <c r="V409" s="50" t="s">
        <v>48</v>
      </c>
      <c r="W409" s="50" t="s">
        <v>48</v>
      </c>
      <c r="X409" s="50" t="s">
        <v>48</v>
      </c>
      <c r="Y409" s="50" t="s">
        <v>48</v>
      </c>
      <c r="Z409" s="50" t="s">
        <v>48</v>
      </c>
      <c r="AA409" s="50" t="s">
        <v>48</v>
      </c>
      <c r="AB409" s="50" t="s">
        <v>48</v>
      </c>
      <c r="AC409" s="51"/>
    </row>
    <row r="410" spans="1:29" ht="31.5" customHeight="1" outlineLevel="2" x14ac:dyDescent="0.25">
      <c r="A410" s="53" t="s">
        <v>656</v>
      </c>
      <c r="B410" s="60" t="s">
        <v>444</v>
      </c>
      <c r="C410" s="55" t="s">
        <v>37</v>
      </c>
      <c r="D410" s="50" t="s">
        <v>48</v>
      </c>
      <c r="E410" s="50" t="s">
        <v>48</v>
      </c>
      <c r="F410" s="50" t="s">
        <v>48</v>
      </c>
      <c r="G410" s="50" t="s">
        <v>48</v>
      </c>
      <c r="H410" s="50" t="s">
        <v>48</v>
      </c>
      <c r="I410" s="50" t="s">
        <v>48</v>
      </c>
      <c r="J410" s="50" t="s">
        <v>48</v>
      </c>
      <c r="K410" s="50" t="s">
        <v>48</v>
      </c>
      <c r="L410" s="50" t="s">
        <v>48</v>
      </c>
      <c r="M410" s="50" t="s">
        <v>48</v>
      </c>
      <c r="N410" s="50" t="s">
        <v>48</v>
      </c>
      <c r="O410" s="50" t="s">
        <v>48</v>
      </c>
      <c r="P410" s="50" t="s">
        <v>48</v>
      </c>
      <c r="Q410" s="50" t="s">
        <v>48</v>
      </c>
      <c r="R410" s="50" t="s">
        <v>48</v>
      </c>
      <c r="S410" s="50" t="s">
        <v>48</v>
      </c>
      <c r="T410" s="50" t="s">
        <v>48</v>
      </c>
      <c r="U410" s="50" t="s">
        <v>48</v>
      </c>
      <c r="V410" s="50" t="s">
        <v>48</v>
      </c>
      <c r="W410" s="50" t="s">
        <v>48</v>
      </c>
      <c r="X410" s="50" t="s">
        <v>48</v>
      </c>
      <c r="Y410" s="50" t="s">
        <v>48</v>
      </c>
      <c r="Z410" s="50" t="s">
        <v>48</v>
      </c>
      <c r="AA410" s="50" t="s">
        <v>48</v>
      </c>
      <c r="AB410" s="50" t="s">
        <v>48</v>
      </c>
      <c r="AC410" s="51"/>
    </row>
    <row r="411" spans="1:29" ht="15.75" customHeight="1" outlineLevel="3" x14ac:dyDescent="0.25">
      <c r="A411" s="53" t="s">
        <v>657</v>
      </c>
      <c r="B411" s="61" t="s">
        <v>62</v>
      </c>
      <c r="C411" s="55" t="s">
        <v>37</v>
      </c>
      <c r="D411" s="50" t="s">
        <v>48</v>
      </c>
      <c r="E411" s="50" t="s">
        <v>48</v>
      </c>
      <c r="F411" s="50" t="s">
        <v>48</v>
      </c>
      <c r="G411" s="50" t="s">
        <v>48</v>
      </c>
      <c r="H411" s="50" t="s">
        <v>48</v>
      </c>
      <c r="I411" s="50" t="s">
        <v>48</v>
      </c>
      <c r="J411" s="50" t="s">
        <v>48</v>
      </c>
      <c r="K411" s="50" t="s">
        <v>48</v>
      </c>
      <c r="L411" s="50" t="s">
        <v>48</v>
      </c>
      <c r="M411" s="50" t="s">
        <v>48</v>
      </c>
      <c r="N411" s="50" t="s">
        <v>48</v>
      </c>
      <c r="O411" s="50" t="s">
        <v>48</v>
      </c>
      <c r="P411" s="50" t="s">
        <v>48</v>
      </c>
      <c r="Q411" s="50" t="s">
        <v>48</v>
      </c>
      <c r="R411" s="50" t="s">
        <v>48</v>
      </c>
      <c r="S411" s="50" t="s">
        <v>48</v>
      </c>
      <c r="T411" s="50" t="s">
        <v>48</v>
      </c>
      <c r="U411" s="50" t="s">
        <v>48</v>
      </c>
      <c r="V411" s="50" t="s">
        <v>48</v>
      </c>
      <c r="W411" s="50" t="s">
        <v>48</v>
      </c>
      <c r="X411" s="50" t="s">
        <v>48</v>
      </c>
      <c r="Y411" s="50" t="s">
        <v>48</v>
      </c>
      <c r="Z411" s="50" t="s">
        <v>48</v>
      </c>
      <c r="AA411" s="50" t="s">
        <v>48</v>
      </c>
      <c r="AB411" s="50" t="s">
        <v>48</v>
      </c>
      <c r="AC411" s="51"/>
    </row>
    <row r="412" spans="1:29" ht="15.75" customHeight="1" outlineLevel="3" x14ac:dyDescent="0.25">
      <c r="A412" s="53" t="s">
        <v>658</v>
      </c>
      <c r="B412" s="102" t="s">
        <v>64</v>
      </c>
      <c r="C412" s="55" t="s">
        <v>37</v>
      </c>
      <c r="D412" s="50" t="s">
        <v>48</v>
      </c>
      <c r="E412" s="50" t="s">
        <v>48</v>
      </c>
      <c r="F412" s="50" t="s">
        <v>48</v>
      </c>
      <c r="G412" s="50" t="s">
        <v>48</v>
      </c>
      <c r="H412" s="50" t="s">
        <v>48</v>
      </c>
      <c r="I412" s="50" t="s">
        <v>48</v>
      </c>
      <c r="J412" s="50" t="s">
        <v>48</v>
      </c>
      <c r="K412" s="50" t="s">
        <v>48</v>
      </c>
      <c r="L412" s="50" t="s">
        <v>48</v>
      </c>
      <c r="M412" s="50" t="s">
        <v>48</v>
      </c>
      <c r="N412" s="50" t="s">
        <v>48</v>
      </c>
      <c r="O412" s="50" t="s">
        <v>48</v>
      </c>
      <c r="P412" s="50" t="s">
        <v>48</v>
      </c>
      <c r="Q412" s="50" t="s">
        <v>48</v>
      </c>
      <c r="R412" s="50" t="s">
        <v>48</v>
      </c>
      <c r="S412" s="50" t="s">
        <v>48</v>
      </c>
      <c r="T412" s="50" t="s">
        <v>48</v>
      </c>
      <c r="U412" s="50" t="s">
        <v>48</v>
      </c>
      <c r="V412" s="50" t="s">
        <v>48</v>
      </c>
      <c r="W412" s="50" t="s">
        <v>48</v>
      </c>
      <c r="X412" s="50" t="s">
        <v>48</v>
      </c>
      <c r="Y412" s="50" t="s">
        <v>48</v>
      </c>
      <c r="Z412" s="50" t="s">
        <v>48</v>
      </c>
      <c r="AA412" s="50" t="s">
        <v>48</v>
      </c>
      <c r="AB412" s="50" t="s">
        <v>48</v>
      </c>
      <c r="AC412" s="51"/>
    </row>
    <row r="413" spans="1:29" ht="15.75" customHeight="1" outlineLevel="1" x14ac:dyDescent="0.25">
      <c r="A413" s="53" t="s">
        <v>659</v>
      </c>
      <c r="B413" s="58" t="s">
        <v>660</v>
      </c>
      <c r="C413" s="55" t="s">
        <v>37</v>
      </c>
      <c r="D413" s="50">
        <v>0</v>
      </c>
      <c r="E413" s="50">
        <v>0</v>
      </c>
      <c r="F413" s="50">
        <v>0</v>
      </c>
      <c r="G413" s="50">
        <v>0</v>
      </c>
      <c r="H413" s="50">
        <v>0</v>
      </c>
      <c r="I413" s="50">
        <v>0</v>
      </c>
      <c r="J413" s="50">
        <v>0</v>
      </c>
      <c r="K413" s="50">
        <v>0</v>
      </c>
      <c r="L413" s="64">
        <v>0</v>
      </c>
      <c r="M413" s="50">
        <v>0</v>
      </c>
      <c r="N413" s="64">
        <v>0</v>
      </c>
      <c r="O413" s="50">
        <v>0</v>
      </c>
      <c r="P413" s="64">
        <v>0</v>
      </c>
      <c r="Q413" s="50">
        <v>0</v>
      </c>
      <c r="R413" s="64">
        <v>0</v>
      </c>
      <c r="S413" s="50">
        <v>0</v>
      </c>
      <c r="T413" s="64">
        <v>0</v>
      </c>
      <c r="U413" s="50">
        <v>0</v>
      </c>
      <c r="V413" s="64">
        <v>0</v>
      </c>
      <c r="W413" s="50">
        <v>0</v>
      </c>
      <c r="X413" s="64">
        <v>0</v>
      </c>
      <c r="Y413" s="50">
        <v>0</v>
      </c>
      <c r="Z413" s="64">
        <v>0</v>
      </c>
      <c r="AA413" s="50">
        <v>0</v>
      </c>
      <c r="AB413" s="50">
        <v>0</v>
      </c>
      <c r="AC413" s="51"/>
    </row>
    <row r="414" spans="1:29" ht="15.75" customHeight="1" outlineLevel="1" x14ac:dyDescent="0.25">
      <c r="A414" s="53" t="s">
        <v>661</v>
      </c>
      <c r="B414" s="58" t="s">
        <v>662</v>
      </c>
      <c r="C414" s="55" t="s">
        <v>37</v>
      </c>
      <c r="D414" s="64">
        <v>0</v>
      </c>
      <c r="E414" s="64">
        <v>0</v>
      </c>
      <c r="F414" s="64">
        <v>0</v>
      </c>
      <c r="G414" s="64">
        <v>0</v>
      </c>
      <c r="H414" s="64">
        <v>0</v>
      </c>
      <c r="I414" s="64">
        <v>0</v>
      </c>
      <c r="J414" s="64">
        <v>0</v>
      </c>
      <c r="K414" s="64">
        <v>0</v>
      </c>
      <c r="L414" s="64">
        <v>73.306221049999991</v>
      </c>
      <c r="M414" s="64">
        <v>0</v>
      </c>
      <c r="N414" s="64">
        <v>0</v>
      </c>
      <c r="O414" s="64">
        <v>0</v>
      </c>
      <c r="P414" s="64">
        <v>0</v>
      </c>
      <c r="Q414" s="64">
        <v>0</v>
      </c>
      <c r="R414" s="64">
        <v>3.7462749162251128</v>
      </c>
      <c r="S414" s="64">
        <v>0</v>
      </c>
      <c r="T414" s="64">
        <v>5.6034285032646149</v>
      </c>
      <c r="U414" s="64">
        <v>88.966378128631732</v>
      </c>
      <c r="V414" s="64">
        <v>7.5903311630755779</v>
      </c>
      <c r="W414" s="64">
        <v>106.37518474674374</v>
      </c>
      <c r="X414" s="64">
        <v>6.9538944428646356</v>
      </c>
      <c r="Y414" s="64">
        <v>123.78399136485575</v>
      </c>
      <c r="Z414" s="64">
        <v>3.8020031712646598</v>
      </c>
      <c r="AA414" s="50">
        <v>319.12555424023122</v>
      </c>
      <c r="AB414" s="50">
        <v>101.00215324669459</v>
      </c>
      <c r="AC414" s="51"/>
    </row>
    <row r="415" spans="1:29" ht="15.75" customHeight="1" outlineLevel="2" x14ac:dyDescent="0.25">
      <c r="A415" s="53" t="s">
        <v>663</v>
      </c>
      <c r="B415" s="60" t="s">
        <v>647</v>
      </c>
      <c r="C415" s="55" t="s">
        <v>37</v>
      </c>
      <c r="D415" s="50">
        <v>0</v>
      </c>
      <c r="E415" s="50">
        <v>0</v>
      </c>
      <c r="F415" s="50">
        <v>0</v>
      </c>
      <c r="G415" s="50">
        <v>0</v>
      </c>
      <c r="H415" s="50">
        <v>0</v>
      </c>
      <c r="I415" s="50">
        <v>0</v>
      </c>
      <c r="J415" s="50">
        <v>0</v>
      </c>
      <c r="K415" s="50">
        <v>0</v>
      </c>
      <c r="L415" s="50">
        <v>0</v>
      </c>
      <c r="M415" s="50">
        <v>0</v>
      </c>
      <c r="N415" s="50">
        <v>0</v>
      </c>
      <c r="O415" s="50">
        <v>0</v>
      </c>
      <c r="P415" s="50">
        <v>0</v>
      </c>
      <c r="Q415" s="50">
        <v>0</v>
      </c>
      <c r="R415" s="50">
        <v>0</v>
      </c>
      <c r="S415" s="50">
        <v>0</v>
      </c>
      <c r="T415" s="50">
        <v>0</v>
      </c>
      <c r="U415" s="50">
        <v>0</v>
      </c>
      <c r="V415" s="50">
        <v>0</v>
      </c>
      <c r="W415" s="50">
        <v>0</v>
      </c>
      <c r="X415" s="50">
        <v>0</v>
      </c>
      <c r="Y415" s="50">
        <v>0</v>
      </c>
      <c r="Z415" s="50">
        <v>0</v>
      </c>
      <c r="AA415" s="50">
        <v>0</v>
      </c>
      <c r="AB415" s="50">
        <v>0</v>
      </c>
      <c r="AC415" s="51"/>
    </row>
    <row r="416" spans="1:29" ht="31.5" customHeight="1" outlineLevel="2" x14ac:dyDescent="0.25">
      <c r="A416" s="53" t="s">
        <v>664</v>
      </c>
      <c r="B416" s="60" t="s">
        <v>41</v>
      </c>
      <c r="C416" s="55" t="s">
        <v>37</v>
      </c>
      <c r="D416" s="50">
        <f t="shared" ref="D416:S417" si="24">IF(D$20="Факт",IF(LEFT(C$19,4)="2019","-",0),IF(D$20="Утвержденный план",0,"-"))</f>
        <v>0</v>
      </c>
      <c r="E416" s="50">
        <f t="shared" si="24"/>
        <v>0</v>
      </c>
      <c r="F416" s="50">
        <f t="shared" si="24"/>
        <v>0</v>
      </c>
      <c r="G416" s="50">
        <f t="shared" si="24"/>
        <v>0</v>
      </c>
      <c r="H416" s="50">
        <f t="shared" si="24"/>
        <v>0</v>
      </c>
      <c r="I416" s="50">
        <f t="shared" si="24"/>
        <v>0</v>
      </c>
      <c r="J416" s="50">
        <f t="shared" si="24"/>
        <v>0</v>
      </c>
      <c r="K416" s="50">
        <f t="shared" si="24"/>
        <v>0</v>
      </c>
      <c r="L416" s="50">
        <f t="shared" si="24"/>
        <v>0</v>
      </c>
      <c r="M416" s="50">
        <f t="shared" si="24"/>
        <v>0</v>
      </c>
      <c r="N416" s="50" t="str">
        <f>IF(N$20="Факт",IF(LEFT(M$19,4)="2019","-",0),IF(N$20="Утвержденный план",0,"-"))</f>
        <v>-</v>
      </c>
      <c r="O416" s="50">
        <f t="shared" ref="O416:Z417" si="25">IF(O$20="Факт",IF(LEFT(N$19,4)="2019","-",0),IF(O$20="Утвержденный план",0,"-"))</f>
        <v>0</v>
      </c>
      <c r="P416" s="50" t="str">
        <f t="shared" si="25"/>
        <v>-</v>
      </c>
      <c r="Q416" s="50">
        <f t="shared" si="25"/>
        <v>0</v>
      </c>
      <c r="R416" s="50" t="str">
        <f t="shared" si="25"/>
        <v>-</v>
      </c>
      <c r="S416" s="50">
        <f t="shared" si="25"/>
        <v>0</v>
      </c>
      <c r="T416" s="50" t="str">
        <f t="shared" si="25"/>
        <v>-</v>
      </c>
      <c r="U416" s="50">
        <f t="shared" si="25"/>
        <v>0</v>
      </c>
      <c r="V416" s="50" t="str">
        <f t="shared" si="25"/>
        <v>-</v>
      </c>
      <c r="W416" s="50">
        <f t="shared" si="25"/>
        <v>0</v>
      </c>
      <c r="X416" s="50" t="str">
        <f t="shared" si="25"/>
        <v>-</v>
      </c>
      <c r="Y416" s="50">
        <f t="shared" si="25"/>
        <v>0</v>
      </c>
      <c r="Z416" s="50" t="str">
        <f t="shared" si="25"/>
        <v>-</v>
      </c>
      <c r="AA416" s="50">
        <f t="shared" ref="AA416:AB417" si="26">IF(AA$20="Факт",0,IF(AA$20="Утвержденный план",0,"-"))</f>
        <v>0</v>
      </c>
      <c r="AB416" s="50" t="str">
        <f t="shared" si="26"/>
        <v>-</v>
      </c>
      <c r="AC416" s="51"/>
    </row>
    <row r="417" spans="1:29" ht="31.5" customHeight="1" outlineLevel="2" x14ac:dyDescent="0.25">
      <c r="A417" s="53" t="s">
        <v>665</v>
      </c>
      <c r="B417" s="60" t="s">
        <v>43</v>
      </c>
      <c r="C417" s="55" t="s">
        <v>37</v>
      </c>
      <c r="D417" s="50">
        <f t="shared" si="24"/>
        <v>0</v>
      </c>
      <c r="E417" s="50">
        <f t="shared" si="24"/>
        <v>0</v>
      </c>
      <c r="F417" s="50">
        <f t="shared" si="24"/>
        <v>0</v>
      </c>
      <c r="G417" s="50">
        <f t="shared" si="24"/>
        <v>0</v>
      </c>
      <c r="H417" s="50">
        <f t="shared" si="24"/>
        <v>0</v>
      </c>
      <c r="I417" s="50">
        <f t="shared" si="24"/>
        <v>0</v>
      </c>
      <c r="J417" s="50">
        <f t="shared" si="24"/>
        <v>0</v>
      </c>
      <c r="K417" s="50">
        <f t="shared" si="24"/>
        <v>0</v>
      </c>
      <c r="L417" s="50">
        <f t="shared" si="24"/>
        <v>0</v>
      </c>
      <c r="M417" s="50">
        <f t="shared" si="24"/>
        <v>0</v>
      </c>
      <c r="N417" s="50" t="str">
        <f t="shared" si="24"/>
        <v>-</v>
      </c>
      <c r="O417" s="50">
        <f t="shared" si="24"/>
        <v>0</v>
      </c>
      <c r="P417" s="50" t="str">
        <f t="shared" si="24"/>
        <v>-</v>
      </c>
      <c r="Q417" s="50">
        <f t="shared" si="24"/>
        <v>0</v>
      </c>
      <c r="R417" s="50" t="str">
        <f t="shared" si="24"/>
        <v>-</v>
      </c>
      <c r="S417" s="50">
        <f t="shared" si="24"/>
        <v>0</v>
      </c>
      <c r="T417" s="50" t="str">
        <f t="shared" si="25"/>
        <v>-</v>
      </c>
      <c r="U417" s="50">
        <f t="shared" si="25"/>
        <v>0</v>
      </c>
      <c r="V417" s="50" t="str">
        <f t="shared" si="25"/>
        <v>-</v>
      </c>
      <c r="W417" s="50">
        <f t="shared" si="25"/>
        <v>0</v>
      </c>
      <c r="X417" s="50" t="str">
        <f t="shared" si="25"/>
        <v>-</v>
      </c>
      <c r="Y417" s="50">
        <f t="shared" si="25"/>
        <v>0</v>
      </c>
      <c r="Z417" s="50" t="str">
        <f t="shared" si="25"/>
        <v>-</v>
      </c>
      <c r="AA417" s="50">
        <f t="shared" si="26"/>
        <v>0</v>
      </c>
      <c r="AB417" s="50" t="str">
        <f t="shared" si="26"/>
        <v>-</v>
      </c>
      <c r="AC417" s="51"/>
    </row>
    <row r="418" spans="1:29" ht="31.5" customHeight="1" outlineLevel="2" x14ac:dyDescent="0.25">
      <c r="A418" s="53" t="s">
        <v>666</v>
      </c>
      <c r="B418" s="60" t="s">
        <v>45</v>
      </c>
      <c r="C418" s="55" t="s">
        <v>37</v>
      </c>
      <c r="D418" s="50">
        <v>0</v>
      </c>
      <c r="E418" s="50">
        <v>0</v>
      </c>
      <c r="F418" s="50">
        <v>0</v>
      </c>
      <c r="G418" s="50">
        <v>0</v>
      </c>
      <c r="H418" s="50">
        <v>0</v>
      </c>
      <c r="I418" s="50">
        <v>0</v>
      </c>
      <c r="J418" s="50">
        <v>0</v>
      </c>
      <c r="K418" s="50">
        <v>0</v>
      </c>
      <c r="L418" s="103">
        <v>0</v>
      </c>
      <c r="M418" s="103">
        <v>0</v>
      </c>
      <c r="N418" s="103">
        <v>0</v>
      </c>
      <c r="O418" s="103">
        <v>0</v>
      </c>
      <c r="P418" s="103">
        <v>0</v>
      </c>
      <c r="Q418" s="103">
        <v>0</v>
      </c>
      <c r="R418" s="103">
        <v>0</v>
      </c>
      <c r="S418" s="103">
        <v>0</v>
      </c>
      <c r="T418" s="103">
        <v>0</v>
      </c>
      <c r="U418" s="103">
        <v>0</v>
      </c>
      <c r="V418" s="103">
        <v>0</v>
      </c>
      <c r="W418" s="103">
        <v>0</v>
      </c>
      <c r="X418" s="103">
        <v>0</v>
      </c>
      <c r="Y418" s="103">
        <v>0</v>
      </c>
      <c r="Z418" s="103">
        <v>0</v>
      </c>
      <c r="AA418" s="103">
        <v>0</v>
      </c>
      <c r="AB418" s="103">
        <v>0</v>
      </c>
      <c r="AC418" s="51"/>
    </row>
    <row r="419" spans="1:29" ht="15.75" customHeight="1" outlineLevel="2" x14ac:dyDescent="0.25">
      <c r="A419" s="53" t="s">
        <v>667</v>
      </c>
      <c r="B419" s="60" t="s">
        <v>426</v>
      </c>
      <c r="C419" s="55" t="s">
        <v>37</v>
      </c>
      <c r="D419" s="50" t="s">
        <v>48</v>
      </c>
      <c r="E419" s="50" t="s">
        <v>48</v>
      </c>
      <c r="F419" s="50" t="s">
        <v>48</v>
      </c>
      <c r="G419" s="50" t="s">
        <v>48</v>
      </c>
      <c r="H419" s="50" t="s">
        <v>48</v>
      </c>
      <c r="I419" s="50" t="s">
        <v>48</v>
      </c>
      <c r="J419" s="50" t="s">
        <v>48</v>
      </c>
      <c r="K419" s="50" t="s">
        <v>48</v>
      </c>
      <c r="L419" s="50" t="s">
        <v>48</v>
      </c>
      <c r="M419" s="50" t="s">
        <v>48</v>
      </c>
      <c r="N419" s="50" t="s">
        <v>48</v>
      </c>
      <c r="O419" s="50" t="s">
        <v>48</v>
      </c>
      <c r="P419" s="50" t="s">
        <v>48</v>
      </c>
      <c r="Q419" s="50" t="s">
        <v>48</v>
      </c>
      <c r="R419" s="50" t="s">
        <v>48</v>
      </c>
      <c r="S419" s="50" t="s">
        <v>48</v>
      </c>
      <c r="T419" s="50" t="s">
        <v>48</v>
      </c>
      <c r="U419" s="50" t="s">
        <v>48</v>
      </c>
      <c r="V419" s="50" t="s">
        <v>48</v>
      </c>
      <c r="W419" s="50" t="s">
        <v>48</v>
      </c>
      <c r="X419" s="50" t="s">
        <v>48</v>
      </c>
      <c r="Y419" s="50" t="s">
        <v>48</v>
      </c>
      <c r="Z419" s="50" t="s">
        <v>48</v>
      </c>
      <c r="AA419" s="50" t="s">
        <v>48</v>
      </c>
      <c r="AB419" s="50" t="s">
        <v>48</v>
      </c>
      <c r="AC419" s="51"/>
    </row>
    <row r="420" spans="1:29" ht="15.75" customHeight="1" outlineLevel="2" collapsed="1" x14ac:dyDescent="0.25">
      <c r="A420" s="53" t="s">
        <v>668</v>
      </c>
      <c r="B420" s="60" t="s">
        <v>429</v>
      </c>
      <c r="C420" s="55" t="s">
        <v>37</v>
      </c>
      <c r="D420" s="50">
        <v>0</v>
      </c>
      <c r="E420" s="50">
        <v>0</v>
      </c>
      <c r="F420" s="50">
        <v>0</v>
      </c>
      <c r="G420" s="50">
        <v>0</v>
      </c>
      <c r="H420" s="50">
        <v>0</v>
      </c>
      <c r="I420" s="50">
        <v>0</v>
      </c>
      <c r="J420" s="50">
        <v>0</v>
      </c>
      <c r="K420" s="50">
        <v>0</v>
      </c>
      <c r="L420" s="64">
        <v>73.306221049999991</v>
      </c>
      <c r="M420" s="50">
        <v>0</v>
      </c>
      <c r="N420" s="64">
        <v>0</v>
      </c>
      <c r="O420" s="50">
        <v>0</v>
      </c>
      <c r="P420" s="64">
        <v>0</v>
      </c>
      <c r="Q420" s="50">
        <v>0</v>
      </c>
      <c r="R420" s="64">
        <v>3.7462749162251128</v>
      </c>
      <c r="S420" s="50">
        <v>0</v>
      </c>
      <c r="T420" s="64">
        <v>5.6034285032646149</v>
      </c>
      <c r="U420" s="50">
        <v>88.966378128631732</v>
      </c>
      <c r="V420" s="64">
        <v>7.5903311630755779</v>
      </c>
      <c r="W420" s="50">
        <v>106.37518474674374</v>
      </c>
      <c r="X420" s="64">
        <v>6.9538944428646356</v>
      </c>
      <c r="Y420" s="50">
        <v>123.78399136485575</v>
      </c>
      <c r="Z420" s="64">
        <v>3.8020031712646598</v>
      </c>
      <c r="AA420" s="50">
        <v>319.12555424023122</v>
      </c>
      <c r="AB420" s="50">
        <v>101.00215324669459</v>
      </c>
      <c r="AC420" s="51"/>
    </row>
    <row r="421" spans="1:29" ht="15.75" customHeight="1" outlineLevel="2" x14ac:dyDescent="0.25">
      <c r="A421" s="53" t="s">
        <v>669</v>
      </c>
      <c r="B421" s="60" t="s">
        <v>432</v>
      </c>
      <c r="C421" s="55" t="s">
        <v>37</v>
      </c>
      <c r="D421" s="50" t="s">
        <v>48</v>
      </c>
      <c r="E421" s="50" t="s">
        <v>48</v>
      </c>
      <c r="F421" s="50" t="s">
        <v>48</v>
      </c>
      <c r="G421" s="50" t="s">
        <v>48</v>
      </c>
      <c r="H421" s="50" t="s">
        <v>48</v>
      </c>
      <c r="I421" s="50" t="s">
        <v>48</v>
      </c>
      <c r="J421" s="50" t="s">
        <v>48</v>
      </c>
      <c r="K421" s="50" t="s">
        <v>48</v>
      </c>
      <c r="L421" s="50" t="s">
        <v>48</v>
      </c>
      <c r="M421" s="50" t="s">
        <v>48</v>
      </c>
      <c r="N421" s="50" t="s">
        <v>48</v>
      </c>
      <c r="O421" s="50" t="s">
        <v>48</v>
      </c>
      <c r="P421" s="50" t="s">
        <v>48</v>
      </c>
      <c r="Q421" s="50" t="s">
        <v>48</v>
      </c>
      <c r="R421" s="50" t="s">
        <v>48</v>
      </c>
      <c r="S421" s="50" t="s">
        <v>48</v>
      </c>
      <c r="T421" s="50" t="s">
        <v>48</v>
      </c>
      <c r="U421" s="50" t="s">
        <v>48</v>
      </c>
      <c r="V421" s="50" t="s">
        <v>48</v>
      </c>
      <c r="W421" s="50" t="s">
        <v>48</v>
      </c>
      <c r="X421" s="50" t="s">
        <v>48</v>
      </c>
      <c r="Y421" s="50" t="s">
        <v>48</v>
      </c>
      <c r="Z421" s="50" t="s">
        <v>48</v>
      </c>
      <c r="AA421" s="50" t="s">
        <v>48</v>
      </c>
      <c r="AB421" s="50" t="s">
        <v>48</v>
      </c>
      <c r="AC421" s="51"/>
    </row>
    <row r="422" spans="1:29" ht="15.75" customHeight="1" outlineLevel="2" x14ac:dyDescent="0.25">
      <c r="A422" s="53" t="s">
        <v>670</v>
      </c>
      <c r="B422" s="60" t="s">
        <v>438</v>
      </c>
      <c r="C422" s="55" t="s">
        <v>37</v>
      </c>
      <c r="D422" s="50">
        <v>0</v>
      </c>
      <c r="E422" s="50">
        <v>0</v>
      </c>
      <c r="F422" s="50">
        <v>0</v>
      </c>
      <c r="G422" s="50">
        <v>0</v>
      </c>
      <c r="H422" s="50">
        <v>0</v>
      </c>
      <c r="I422" s="50">
        <v>0</v>
      </c>
      <c r="J422" s="50">
        <v>0</v>
      </c>
      <c r="K422" s="50">
        <v>0</v>
      </c>
      <c r="L422" s="103">
        <v>0</v>
      </c>
      <c r="M422" s="103">
        <v>0</v>
      </c>
      <c r="N422" s="103">
        <v>0</v>
      </c>
      <c r="O422" s="103">
        <v>0</v>
      </c>
      <c r="P422" s="103">
        <v>0</v>
      </c>
      <c r="Q422" s="103">
        <v>0</v>
      </c>
      <c r="R422" s="103">
        <v>0</v>
      </c>
      <c r="S422" s="103">
        <v>0</v>
      </c>
      <c r="T422" s="103">
        <v>0</v>
      </c>
      <c r="U422" s="103">
        <v>0</v>
      </c>
      <c r="V422" s="103">
        <v>0</v>
      </c>
      <c r="W422" s="103">
        <v>0</v>
      </c>
      <c r="X422" s="103">
        <v>0</v>
      </c>
      <c r="Y422" s="103">
        <v>0</v>
      </c>
      <c r="Z422" s="103">
        <v>0</v>
      </c>
      <c r="AA422" s="103">
        <v>0</v>
      </c>
      <c r="AB422" s="103">
        <v>0</v>
      </c>
      <c r="AC422" s="51"/>
    </row>
    <row r="423" spans="1:29" ht="15.75" customHeight="1" outlineLevel="2" x14ac:dyDescent="0.25">
      <c r="A423" s="53" t="s">
        <v>671</v>
      </c>
      <c r="B423" s="60" t="s">
        <v>441</v>
      </c>
      <c r="C423" s="55" t="s">
        <v>37</v>
      </c>
      <c r="D423" s="50" t="s">
        <v>48</v>
      </c>
      <c r="E423" s="50" t="s">
        <v>48</v>
      </c>
      <c r="F423" s="50" t="s">
        <v>48</v>
      </c>
      <c r="G423" s="50" t="s">
        <v>48</v>
      </c>
      <c r="H423" s="50" t="s">
        <v>48</v>
      </c>
      <c r="I423" s="50" t="s">
        <v>48</v>
      </c>
      <c r="J423" s="50" t="s">
        <v>48</v>
      </c>
      <c r="K423" s="50" t="s">
        <v>48</v>
      </c>
      <c r="L423" s="50" t="s">
        <v>48</v>
      </c>
      <c r="M423" s="50" t="s">
        <v>48</v>
      </c>
      <c r="N423" s="50" t="s">
        <v>48</v>
      </c>
      <c r="O423" s="50" t="s">
        <v>48</v>
      </c>
      <c r="P423" s="50" t="s">
        <v>48</v>
      </c>
      <c r="Q423" s="50" t="s">
        <v>48</v>
      </c>
      <c r="R423" s="50" t="s">
        <v>48</v>
      </c>
      <c r="S423" s="50" t="s">
        <v>48</v>
      </c>
      <c r="T423" s="50" t="s">
        <v>48</v>
      </c>
      <c r="U423" s="50" t="s">
        <v>48</v>
      </c>
      <c r="V423" s="50" t="s">
        <v>48</v>
      </c>
      <c r="W423" s="50" t="s">
        <v>48</v>
      </c>
      <c r="X423" s="50" t="s">
        <v>48</v>
      </c>
      <c r="Y423" s="50" t="s">
        <v>48</v>
      </c>
      <c r="Z423" s="50" t="s">
        <v>48</v>
      </c>
      <c r="AA423" s="50" t="s">
        <v>48</v>
      </c>
      <c r="AB423" s="50" t="s">
        <v>48</v>
      </c>
      <c r="AC423" s="51"/>
    </row>
    <row r="424" spans="1:29" ht="31.5" customHeight="1" outlineLevel="2" x14ac:dyDescent="0.25">
      <c r="A424" s="53" t="s">
        <v>672</v>
      </c>
      <c r="B424" s="60" t="s">
        <v>444</v>
      </c>
      <c r="C424" s="55" t="s">
        <v>37</v>
      </c>
      <c r="D424" s="50" t="s">
        <v>48</v>
      </c>
      <c r="E424" s="50" t="s">
        <v>48</v>
      </c>
      <c r="F424" s="50" t="s">
        <v>48</v>
      </c>
      <c r="G424" s="50" t="s">
        <v>48</v>
      </c>
      <c r="H424" s="50" t="s">
        <v>48</v>
      </c>
      <c r="I424" s="50" t="s">
        <v>48</v>
      </c>
      <c r="J424" s="50" t="s">
        <v>48</v>
      </c>
      <c r="K424" s="50" t="s">
        <v>48</v>
      </c>
      <c r="L424" s="50" t="s">
        <v>48</v>
      </c>
      <c r="M424" s="50" t="s">
        <v>48</v>
      </c>
      <c r="N424" s="50" t="s">
        <v>48</v>
      </c>
      <c r="O424" s="50" t="s">
        <v>48</v>
      </c>
      <c r="P424" s="50" t="s">
        <v>48</v>
      </c>
      <c r="Q424" s="50" t="s">
        <v>48</v>
      </c>
      <c r="R424" s="50" t="s">
        <v>48</v>
      </c>
      <c r="S424" s="50" t="s">
        <v>48</v>
      </c>
      <c r="T424" s="50" t="s">
        <v>48</v>
      </c>
      <c r="U424" s="50" t="s">
        <v>48</v>
      </c>
      <c r="V424" s="50" t="s">
        <v>48</v>
      </c>
      <c r="W424" s="50" t="s">
        <v>48</v>
      </c>
      <c r="X424" s="50" t="s">
        <v>48</v>
      </c>
      <c r="Y424" s="50" t="s">
        <v>48</v>
      </c>
      <c r="Z424" s="50" t="s">
        <v>48</v>
      </c>
      <c r="AA424" s="50" t="s">
        <v>48</v>
      </c>
      <c r="AB424" s="50" t="s">
        <v>48</v>
      </c>
      <c r="AC424" s="51"/>
    </row>
    <row r="425" spans="1:29" ht="15.75" customHeight="1" outlineLevel="3" x14ac:dyDescent="0.25">
      <c r="A425" s="53" t="s">
        <v>673</v>
      </c>
      <c r="B425" s="102" t="s">
        <v>62</v>
      </c>
      <c r="C425" s="55" t="s">
        <v>37</v>
      </c>
      <c r="D425" s="50" t="s">
        <v>48</v>
      </c>
      <c r="E425" s="50" t="s">
        <v>48</v>
      </c>
      <c r="F425" s="50" t="s">
        <v>48</v>
      </c>
      <c r="G425" s="50" t="s">
        <v>48</v>
      </c>
      <c r="H425" s="50" t="s">
        <v>48</v>
      </c>
      <c r="I425" s="50" t="s">
        <v>48</v>
      </c>
      <c r="J425" s="50" t="s">
        <v>48</v>
      </c>
      <c r="K425" s="50" t="s">
        <v>48</v>
      </c>
      <c r="L425" s="50" t="s">
        <v>48</v>
      </c>
      <c r="M425" s="50" t="s">
        <v>48</v>
      </c>
      <c r="N425" s="50" t="s">
        <v>48</v>
      </c>
      <c r="O425" s="50" t="s">
        <v>48</v>
      </c>
      <c r="P425" s="50" t="s">
        <v>48</v>
      </c>
      <c r="Q425" s="50" t="s">
        <v>48</v>
      </c>
      <c r="R425" s="50" t="s">
        <v>48</v>
      </c>
      <c r="S425" s="50" t="s">
        <v>48</v>
      </c>
      <c r="T425" s="50" t="s">
        <v>48</v>
      </c>
      <c r="U425" s="50" t="s">
        <v>48</v>
      </c>
      <c r="V425" s="50" t="s">
        <v>48</v>
      </c>
      <c r="W425" s="50" t="s">
        <v>48</v>
      </c>
      <c r="X425" s="50" t="s">
        <v>48</v>
      </c>
      <c r="Y425" s="50" t="s">
        <v>48</v>
      </c>
      <c r="Z425" s="50" t="s">
        <v>48</v>
      </c>
      <c r="AA425" s="50" t="s">
        <v>48</v>
      </c>
      <c r="AB425" s="50" t="s">
        <v>48</v>
      </c>
      <c r="AC425" s="51"/>
    </row>
    <row r="426" spans="1:29" ht="15.75" customHeight="1" outlineLevel="3" x14ac:dyDescent="0.25">
      <c r="A426" s="53" t="s">
        <v>674</v>
      </c>
      <c r="B426" s="102" t="s">
        <v>64</v>
      </c>
      <c r="C426" s="55" t="s">
        <v>37</v>
      </c>
      <c r="D426" s="50" t="s">
        <v>48</v>
      </c>
      <c r="E426" s="50" t="s">
        <v>48</v>
      </c>
      <c r="F426" s="50" t="s">
        <v>48</v>
      </c>
      <c r="G426" s="50" t="s">
        <v>48</v>
      </c>
      <c r="H426" s="50" t="s">
        <v>48</v>
      </c>
      <c r="I426" s="50" t="s">
        <v>48</v>
      </c>
      <c r="J426" s="50" t="s">
        <v>48</v>
      </c>
      <c r="K426" s="50" t="s">
        <v>48</v>
      </c>
      <c r="L426" s="50" t="s">
        <v>48</v>
      </c>
      <c r="M426" s="50" t="s">
        <v>48</v>
      </c>
      <c r="N426" s="50" t="s">
        <v>48</v>
      </c>
      <c r="O426" s="50" t="s">
        <v>48</v>
      </c>
      <c r="P426" s="50" t="s">
        <v>48</v>
      </c>
      <c r="Q426" s="50" t="s">
        <v>48</v>
      </c>
      <c r="R426" s="50" t="s">
        <v>48</v>
      </c>
      <c r="S426" s="50" t="s">
        <v>48</v>
      </c>
      <c r="T426" s="50" t="s">
        <v>48</v>
      </c>
      <c r="U426" s="50" t="s">
        <v>48</v>
      </c>
      <c r="V426" s="50" t="s">
        <v>48</v>
      </c>
      <c r="W426" s="50" t="s">
        <v>48</v>
      </c>
      <c r="X426" s="50" t="s">
        <v>48</v>
      </c>
      <c r="Y426" s="50" t="s">
        <v>48</v>
      </c>
      <c r="Z426" s="50" t="s">
        <v>48</v>
      </c>
      <c r="AA426" s="50" t="s">
        <v>48</v>
      </c>
      <c r="AB426" s="50" t="s">
        <v>48</v>
      </c>
      <c r="AC426" s="51"/>
    </row>
    <row r="427" spans="1:29" ht="15.75" customHeight="1" collapsed="1" x14ac:dyDescent="0.25">
      <c r="A427" s="47" t="s">
        <v>49</v>
      </c>
      <c r="B427" s="59" t="s">
        <v>675</v>
      </c>
      <c r="C427" s="49" t="s">
        <v>37</v>
      </c>
      <c r="D427" s="50">
        <v>59.942</v>
      </c>
      <c r="E427" s="50">
        <v>86.925475609999992</v>
      </c>
      <c r="F427" s="50">
        <v>67.528962661290109</v>
      </c>
      <c r="G427" s="50">
        <v>101.32404763415749</v>
      </c>
      <c r="H427" s="50">
        <v>74.740332436620349</v>
      </c>
      <c r="I427" s="50">
        <v>69.252449999999996</v>
      </c>
      <c r="J427" s="50">
        <v>106.86502539999998</v>
      </c>
      <c r="K427" s="50">
        <v>53.099127998978652</v>
      </c>
      <c r="L427" s="64">
        <v>47.574019369999995</v>
      </c>
      <c r="M427" s="50">
        <v>66.839648225127817</v>
      </c>
      <c r="N427" s="64">
        <v>44.385407440000073</v>
      </c>
      <c r="O427" s="50">
        <v>57.113137443284707</v>
      </c>
      <c r="P427" s="64">
        <v>61.568716020000032</v>
      </c>
      <c r="Q427" s="50">
        <v>63.685824834508892</v>
      </c>
      <c r="R427" s="64">
        <v>85.892700964968085</v>
      </c>
      <c r="S427" s="50">
        <v>63.685824834508892</v>
      </c>
      <c r="T427" s="64">
        <v>95.755057021936281</v>
      </c>
      <c r="U427" s="50">
        <v>83.7792049342588</v>
      </c>
      <c r="V427" s="64">
        <v>104.34707804151559</v>
      </c>
      <c r="W427" s="50">
        <v>87.260966257881194</v>
      </c>
      <c r="X427" s="64">
        <v>95.712170267076019</v>
      </c>
      <c r="Y427" s="50">
        <v>90.742727581503615</v>
      </c>
      <c r="Z427" s="64">
        <v>97.759747005750867</v>
      </c>
      <c r="AA427" s="50">
        <v>736.78295974420996</v>
      </c>
      <c r="AB427" s="50">
        <v>814.60025396786727</v>
      </c>
      <c r="AC427" s="51"/>
    </row>
    <row r="428" spans="1:29" ht="15.75" customHeight="1" x14ac:dyDescent="0.25">
      <c r="A428" s="47" t="s">
        <v>51</v>
      </c>
      <c r="B428" s="59" t="s">
        <v>676</v>
      </c>
      <c r="C428" s="49" t="s">
        <v>37</v>
      </c>
      <c r="D428" s="50">
        <v>0</v>
      </c>
      <c r="E428" s="50">
        <v>8.0762711899999999</v>
      </c>
      <c r="F428" s="50">
        <v>48.626431699999998</v>
      </c>
      <c r="G428" s="50">
        <v>22.784960931695501</v>
      </c>
      <c r="H428" s="50">
        <v>19.6264548647084</v>
      </c>
      <c r="I428" s="50">
        <v>4.5169447100000104</v>
      </c>
      <c r="J428" s="50">
        <v>5.3911017200000009</v>
      </c>
      <c r="K428" s="50">
        <v>9.1546215186479998</v>
      </c>
      <c r="L428" s="64">
        <v>30.395296949999995</v>
      </c>
      <c r="M428" s="50">
        <v>10.52370492</v>
      </c>
      <c r="N428" s="64">
        <v>8.2147717799999995</v>
      </c>
      <c r="O428" s="50">
        <v>6.1918483686480004</v>
      </c>
      <c r="P428" s="64">
        <v>6.1918483686479995</v>
      </c>
      <c r="Q428" s="50">
        <v>6.1918483686480004</v>
      </c>
      <c r="R428" s="64">
        <v>6.1918483686480004</v>
      </c>
      <c r="S428" s="50">
        <v>6.1918483686480004</v>
      </c>
      <c r="T428" s="64">
        <v>6.1918483686480004</v>
      </c>
      <c r="U428" s="50">
        <v>6.1918483686480004</v>
      </c>
      <c r="V428" s="64">
        <v>6.1918483686480004</v>
      </c>
      <c r="W428" s="50">
        <v>6.1918483686480004</v>
      </c>
      <c r="X428" s="64">
        <v>6.1918483686480004</v>
      </c>
      <c r="Y428" s="50">
        <v>6.1918483686480004</v>
      </c>
      <c r="Z428" s="64">
        <v>6.1918483686480004</v>
      </c>
      <c r="AA428" s="50">
        <v>84.131322292231502</v>
      </c>
      <c r="AB428" s="50">
        <v>100.77871552659637</v>
      </c>
      <c r="AC428" s="51"/>
    </row>
    <row r="429" spans="1:29" ht="15.75" customHeight="1" outlineLevel="1" x14ac:dyDescent="0.25">
      <c r="A429" s="53" t="s">
        <v>677</v>
      </c>
      <c r="B429" s="58" t="s">
        <v>678</v>
      </c>
      <c r="C429" s="55" t="s">
        <v>37</v>
      </c>
      <c r="D429" s="50">
        <v>0</v>
      </c>
      <c r="E429" s="50">
        <v>0</v>
      </c>
      <c r="F429" s="50">
        <v>0</v>
      </c>
      <c r="G429" s="50">
        <v>0</v>
      </c>
      <c r="H429" s="50">
        <v>0</v>
      </c>
      <c r="I429" s="50">
        <v>0</v>
      </c>
      <c r="J429" s="50">
        <v>0</v>
      </c>
      <c r="K429" s="50">
        <v>0</v>
      </c>
      <c r="L429" s="50">
        <v>0</v>
      </c>
      <c r="M429" s="50">
        <v>0</v>
      </c>
      <c r="N429" s="50">
        <v>0</v>
      </c>
      <c r="O429" s="50">
        <v>0</v>
      </c>
      <c r="P429" s="50">
        <v>0</v>
      </c>
      <c r="Q429" s="50">
        <v>0</v>
      </c>
      <c r="R429" s="50">
        <v>0</v>
      </c>
      <c r="S429" s="50">
        <v>0</v>
      </c>
      <c r="T429" s="50">
        <v>0</v>
      </c>
      <c r="U429" s="50">
        <v>0</v>
      </c>
      <c r="V429" s="50">
        <v>0</v>
      </c>
      <c r="W429" s="50">
        <v>0</v>
      </c>
      <c r="X429" s="50">
        <v>0</v>
      </c>
      <c r="Y429" s="50">
        <v>0</v>
      </c>
      <c r="Z429" s="50">
        <v>0</v>
      </c>
      <c r="AA429" s="50">
        <v>0</v>
      </c>
      <c r="AB429" s="50">
        <v>0</v>
      </c>
      <c r="AC429" s="51"/>
    </row>
    <row r="430" spans="1:29" ht="15.75" customHeight="1" outlineLevel="1" x14ac:dyDescent="0.25">
      <c r="A430" s="53" t="s">
        <v>679</v>
      </c>
      <c r="B430" s="58" t="s">
        <v>680</v>
      </c>
      <c r="C430" s="55" t="s">
        <v>37</v>
      </c>
      <c r="D430" s="50">
        <v>0</v>
      </c>
      <c r="E430" s="50">
        <v>0</v>
      </c>
      <c r="F430" s="50">
        <v>0</v>
      </c>
      <c r="G430" s="50">
        <v>0</v>
      </c>
      <c r="H430" s="50">
        <v>0</v>
      </c>
      <c r="I430" s="50">
        <v>0</v>
      </c>
      <c r="J430" s="50">
        <v>0</v>
      </c>
      <c r="K430" s="50">
        <v>0</v>
      </c>
      <c r="L430" s="50">
        <v>0</v>
      </c>
      <c r="M430" s="50">
        <v>0</v>
      </c>
      <c r="N430" s="50">
        <v>0</v>
      </c>
      <c r="O430" s="50">
        <v>0</v>
      </c>
      <c r="P430" s="50">
        <v>0</v>
      </c>
      <c r="Q430" s="50">
        <v>0</v>
      </c>
      <c r="R430" s="50">
        <v>0</v>
      </c>
      <c r="S430" s="50">
        <v>0</v>
      </c>
      <c r="T430" s="50">
        <v>0</v>
      </c>
      <c r="U430" s="50">
        <v>0</v>
      </c>
      <c r="V430" s="50">
        <v>0</v>
      </c>
      <c r="W430" s="50">
        <v>0</v>
      </c>
      <c r="X430" s="50">
        <v>0</v>
      </c>
      <c r="Y430" s="50">
        <v>0</v>
      </c>
      <c r="Z430" s="50">
        <v>0</v>
      </c>
      <c r="AA430" s="50">
        <v>0</v>
      </c>
      <c r="AB430" s="50">
        <v>0</v>
      </c>
      <c r="AC430" s="51"/>
    </row>
    <row r="431" spans="1:29" s="28" customFormat="1" ht="15.75" customHeight="1" x14ac:dyDescent="0.25">
      <c r="A431" s="47" t="s">
        <v>67</v>
      </c>
      <c r="B431" s="100" t="s">
        <v>681</v>
      </c>
      <c r="C431" s="49" t="s">
        <v>37</v>
      </c>
      <c r="D431" s="64">
        <v>124.13010609600002</v>
      </c>
      <c r="E431" s="64">
        <v>11.903732019999996</v>
      </c>
      <c r="F431" s="64">
        <v>0</v>
      </c>
      <c r="G431" s="64">
        <v>0</v>
      </c>
      <c r="H431" s="64">
        <v>0</v>
      </c>
      <c r="I431" s="64">
        <v>0</v>
      </c>
      <c r="J431" s="64">
        <v>0</v>
      </c>
      <c r="K431" s="64">
        <v>0</v>
      </c>
      <c r="L431" s="64">
        <v>138.87107657610196</v>
      </c>
      <c r="M431" s="64">
        <v>0</v>
      </c>
      <c r="N431" s="64">
        <v>0</v>
      </c>
      <c r="O431" s="64">
        <v>0</v>
      </c>
      <c r="P431" s="64">
        <v>0</v>
      </c>
      <c r="Q431" s="64">
        <v>0</v>
      </c>
      <c r="R431" s="64">
        <v>85.05875846142834</v>
      </c>
      <c r="S431" s="64">
        <v>0</v>
      </c>
      <c r="T431" s="64">
        <v>137.07802736617427</v>
      </c>
      <c r="U431" s="64">
        <v>0</v>
      </c>
      <c r="V431" s="64">
        <v>189.89186455259443</v>
      </c>
      <c r="W431" s="64">
        <v>0</v>
      </c>
      <c r="X431" s="64">
        <v>161.89684768661914</v>
      </c>
      <c r="Y431" s="64">
        <v>0</v>
      </c>
      <c r="Z431" s="64">
        <v>167.97218410113464</v>
      </c>
      <c r="AA431" s="64">
        <v>0</v>
      </c>
      <c r="AB431" s="64">
        <v>880.76875874405278</v>
      </c>
      <c r="AC431" s="101"/>
    </row>
    <row r="432" spans="1:29" ht="15.75" customHeight="1" outlineLevel="1" x14ac:dyDescent="0.25">
      <c r="A432" s="53" t="s">
        <v>69</v>
      </c>
      <c r="B432" s="63" t="s">
        <v>682</v>
      </c>
      <c r="C432" s="55" t="s">
        <v>37</v>
      </c>
      <c r="D432" s="50">
        <v>18.515253956000002</v>
      </c>
      <c r="E432" s="50">
        <v>0</v>
      </c>
      <c r="F432" s="50">
        <v>0</v>
      </c>
      <c r="G432" s="50">
        <v>0</v>
      </c>
      <c r="H432" s="50">
        <v>0</v>
      </c>
      <c r="I432" s="50">
        <v>0</v>
      </c>
      <c r="J432" s="50">
        <v>0</v>
      </c>
      <c r="K432" s="50">
        <v>0</v>
      </c>
      <c r="L432" s="64">
        <v>138.87107657610196</v>
      </c>
      <c r="M432" s="50">
        <v>0</v>
      </c>
      <c r="N432" s="64">
        <v>0</v>
      </c>
      <c r="O432" s="50">
        <v>0</v>
      </c>
      <c r="P432" s="64">
        <v>0</v>
      </c>
      <c r="Q432" s="50">
        <v>0</v>
      </c>
      <c r="R432" s="64">
        <v>85.05875846142834</v>
      </c>
      <c r="S432" s="50">
        <v>0</v>
      </c>
      <c r="T432" s="64">
        <v>137.07802736617427</v>
      </c>
      <c r="U432" s="50">
        <v>0</v>
      </c>
      <c r="V432" s="64">
        <v>189.89186455259443</v>
      </c>
      <c r="W432" s="50">
        <v>0</v>
      </c>
      <c r="X432" s="64">
        <v>161.89684768661914</v>
      </c>
      <c r="Y432" s="50">
        <v>0</v>
      </c>
      <c r="Z432" s="64">
        <v>167.97218410113464</v>
      </c>
      <c r="AA432" s="50">
        <v>0</v>
      </c>
      <c r="AB432" s="50">
        <v>880.76875874405278</v>
      </c>
      <c r="AC432" s="51"/>
    </row>
    <row r="433" spans="1:29" ht="15.75" customHeight="1" outlineLevel="1" x14ac:dyDescent="0.25">
      <c r="A433" s="53" t="s">
        <v>73</v>
      </c>
      <c r="B433" s="63" t="s">
        <v>683</v>
      </c>
      <c r="C433" s="55" t="s">
        <v>37</v>
      </c>
      <c r="D433" s="50">
        <v>0</v>
      </c>
      <c r="E433" s="50">
        <v>0</v>
      </c>
      <c r="F433" s="50">
        <v>0</v>
      </c>
      <c r="G433" s="50">
        <v>0</v>
      </c>
      <c r="H433" s="50">
        <v>0</v>
      </c>
      <c r="I433" s="50">
        <v>0</v>
      </c>
      <c r="J433" s="50">
        <v>0</v>
      </c>
      <c r="K433" s="50">
        <v>0</v>
      </c>
      <c r="L433" s="64">
        <v>0</v>
      </c>
      <c r="M433" s="50">
        <v>0</v>
      </c>
      <c r="N433" s="64">
        <v>0</v>
      </c>
      <c r="O433" s="50">
        <v>0</v>
      </c>
      <c r="P433" s="64">
        <v>0</v>
      </c>
      <c r="Q433" s="50">
        <v>0</v>
      </c>
      <c r="R433" s="64">
        <v>0</v>
      </c>
      <c r="S433" s="50">
        <v>0</v>
      </c>
      <c r="T433" s="64">
        <v>0</v>
      </c>
      <c r="U433" s="50">
        <v>0</v>
      </c>
      <c r="V433" s="64">
        <v>0</v>
      </c>
      <c r="W433" s="50">
        <v>0</v>
      </c>
      <c r="X433" s="64">
        <v>0</v>
      </c>
      <c r="Y433" s="50">
        <v>0</v>
      </c>
      <c r="Z433" s="64">
        <v>0</v>
      </c>
      <c r="AA433" s="50">
        <v>0</v>
      </c>
      <c r="AB433" s="50">
        <v>0</v>
      </c>
      <c r="AC433" s="51"/>
    </row>
    <row r="434" spans="1:29" ht="15.75" customHeight="1" outlineLevel="1" x14ac:dyDescent="0.25">
      <c r="A434" s="53" t="s">
        <v>74</v>
      </c>
      <c r="B434" s="63" t="s">
        <v>684</v>
      </c>
      <c r="C434" s="55" t="s">
        <v>37</v>
      </c>
      <c r="D434" s="50">
        <v>0</v>
      </c>
      <c r="E434" s="50">
        <v>0</v>
      </c>
      <c r="F434" s="50">
        <v>0</v>
      </c>
      <c r="G434" s="50">
        <v>0</v>
      </c>
      <c r="H434" s="50">
        <v>0</v>
      </c>
      <c r="I434" s="50">
        <v>0</v>
      </c>
      <c r="J434" s="50">
        <v>0</v>
      </c>
      <c r="K434" s="50">
        <v>0</v>
      </c>
      <c r="L434" s="50">
        <v>0</v>
      </c>
      <c r="M434" s="50">
        <v>0</v>
      </c>
      <c r="N434" s="50">
        <v>0</v>
      </c>
      <c r="O434" s="50">
        <v>0</v>
      </c>
      <c r="P434" s="50">
        <v>0</v>
      </c>
      <c r="Q434" s="50">
        <v>0</v>
      </c>
      <c r="R434" s="50">
        <v>0</v>
      </c>
      <c r="S434" s="50">
        <v>0</v>
      </c>
      <c r="T434" s="50">
        <v>0</v>
      </c>
      <c r="U434" s="50">
        <v>0</v>
      </c>
      <c r="V434" s="50">
        <v>0</v>
      </c>
      <c r="W434" s="50">
        <v>0</v>
      </c>
      <c r="X434" s="50">
        <v>0</v>
      </c>
      <c r="Y434" s="50">
        <v>0</v>
      </c>
      <c r="Z434" s="50">
        <v>0</v>
      </c>
      <c r="AA434" s="50">
        <v>0</v>
      </c>
      <c r="AB434" s="50">
        <v>0</v>
      </c>
      <c r="AC434" s="104"/>
    </row>
    <row r="435" spans="1:29" ht="15.75" customHeight="1" outlineLevel="1" x14ac:dyDescent="0.25">
      <c r="A435" s="53" t="s">
        <v>75</v>
      </c>
      <c r="B435" s="63" t="s">
        <v>685</v>
      </c>
      <c r="C435" s="55" t="s">
        <v>37</v>
      </c>
      <c r="D435" s="50">
        <v>0</v>
      </c>
      <c r="E435" s="50">
        <v>0</v>
      </c>
      <c r="F435" s="50">
        <v>0</v>
      </c>
      <c r="G435" s="50">
        <v>0</v>
      </c>
      <c r="H435" s="50">
        <v>0</v>
      </c>
      <c r="I435" s="50">
        <v>0</v>
      </c>
      <c r="J435" s="50">
        <v>0</v>
      </c>
      <c r="K435" s="50">
        <v>0</v>
      </c>
      <c r="L435" s="50">
        <v>0</v>
      </c>
      <c r="M435" s="50">
        <v>0</v>
      </c>
      <c r="N435" s="50">
        <v>0</v>
      </c>
      <c r="O435" s="50">
        <v>0</v>
      </c>
      <c r="P435" s="50">
        <v>0</v>
      </c>
      <c r="Q435" s="50">
        <v>0</v>
      </c>
      <c r="R435" s="50">
        <v>0</v>
      </c>
      <c r="S435" s="50">
        <v>0</v>
      </c>
      <c r="T435" s="50">
        <v>0</v>
      </c>
      <c r="U435" s="50">
        <v>0</v>
      </c>
      <c r="V435" s="50">
        <v>0</v>
      </c>
      <c r="W435" s="50">
        <v>0</v>
      </c>
      <c r="X435" s="50">
        <v>0</v>
      </c>
      <c r="Y435" s="50">
        <v>0</v>
      </c>
      <c r="Z435" s="50">
        <v>0</v>
      </c>
      <c r="AA435" s="50">
        <v>0</v>
      </c>
      <c r="AB435" s="50">
        <v>0</v>
      </c>
      <c r="AC435" s="104"/>
    </row>
    <row r="436" spans="1:29" ht="15.75" customHeight="1" outlineLevel="1" x14ac:dyDescent="0.25">
      <c r="A436" s="53" t="s">
        <v>76</v>
      </c>
      <c r="B436" s="63" t="s">
        <v>686</v>
      </c>
      <c r="C436" s="55" t="s">
        <v>37</v>
      </c>
      <c r="D436" s="50">
        <v>0</v>
      </c>
      <c r="E436" s="50">
        <v>0</v>
      </c>
      <c r="F436" s="50">
        <v>0</v>
      </c>
      <c r="G436" s="50">
        <v>0</v>
      </c>
      <c r="H436" s="50">
        <v>0</v>
      </c>
      <c r="I436" s="50">
        <v>0</v>
      </c>
      <c r="J436" s="50">
        <v>0</v>
      </c>
      <c r="K436" s="50">
        <v>0</v>
      </c>
      <c r="L436" s="50">
        <v>0</v>
      </c>
      <c r="M436" s="50">
        <v>0</v>
      </c>
      <c r="N436" s="50">
        <v>0</v>
      </c>
      <c r="O436" s="50">
        <v>0</v>
      </c>
      <c r="P436" s="50">
        <v>0</v>
      </c>
      <c r="Q436" s="50">
        <v>0</v>
      </c>
      <c r="R436" s="50">
        <v>0</v>
      </c>
      <c r="S436" s="50">
        <v>0</v>
      </c>
      <c r="T436" s="50">
        <v>0</v>
      </c>
      <c r="U436" s="50">
        <v>0</v>
      </c>
      <c r="V436" s="50">
        <v>0</v>
      </c>
      <c r="W436" s="50">
        <v>0</v>
      </c>
      <c r="X436" s="50">
        <v>0</v>
      </c>
      <c r="Y436" s="50">
        <v>0</v>
      </c>
      <c r="Z436" s="50">
        <v>0</v>
      </c>
      <c r="AA436" s="50">
        <v>0</v>
      </c>
      <c r="AB436" s="50">
        <v>0</v>
      </c>
      <c r="AC436" s="51"/>
    </row>
    <row r="437" spans="1:29" ht="15.75" customHeight="1" outlineLevel="2" x14ac:dyDescent="0.25">
      <c r="A437" s="53" t="s">
        <v>116</v>
      </c>
      <c r="B437" s="58" t="s">
        <v>325</v>
      </c>
      <c r="C437" s="55" t="s">
        <v>37</v>
      </c>
      <c r="D437" s="50">
        <v>0</v>
      </c>
      <c r="E437" s="50">
        <v>0</v>
      </c>
      <c r="F437" s="50">
        <v>0</v>
      </c>
      <c r="G437" s="50">
        <v>0</v>
      </c>
      <c r="H437" s="50">
        <v>0</v>
      </c>
      <c r="I437" s="50">
        <v>0</v>
      </c>
      <c r="J437" s="50">
        <v>0</v>
      </c>
      <c r="K437" s="50">
        <v>0</v>
      </c>
      <c r="L437" s="50">
        <v>0</v>
      </c>
      <c r="M437" s="50">
        <v>0</v>
      </c>
      <c r="N437" s="50">
        <v>0</v>
      </c>
      <c r="O437" s="50">
        <v>0</v>
      </c>
      <c r="P437" s="50">
        <v>0</v>
      </c>
      <c r="Q437" s="50">
        <v>0</v>
      </c>
      <c r="R437" s="50">
        <v>0</v>
      </c>
      <c r="S437" s="50">
        <v>0</v>
      </c>
      <c r="T437" s="50">
        <v>0</v>
      </c>
      <c r="U437" s="50">
        <v>0</v>
      </c>
      <c r="V437" s="50">
        <v>0</v>
      </c>
      <c r="W437" s="50">
        <v>0</v>
      </c>
      <c r="X437" s="50">
        <v>0</v>
      </c>
      <c r="Y437" s="50">
        <v>0</v>
      </c>
      <c r="Z437" s="50">
        <v>0</v>
      </c>
      <c r="AA437" s="50">
        <v>0</v>
      </c>
      <c r="AB437" s="50">
        <v>0</v>
      </c>
      <c r="AC437" s="51"/>
    </row>
    <row r="438" spans="1:29" ht="31.5" customHeight="1" outlineLevel="2" x14ac:dyDescent="0.25">
      <c r="A438" s="53" t="s">
        <v>687</v>
      </c>
      <c r="B438" s="60" t="s">
        <v>688</v>
      </c>
      <c r="C438" s="55" t="s">
        <v>37</v>
      </c>
      <c r="D438" s="50">
        <v>0</v>
      </c>
      <c r="E438" s="50">
        <v>0</v>
      </c>
      <c r="F438" s="50">
        <v>0</v>
      </c>
      <c r="G438" s="50">
        <v>0</v>
      </c>
      <c r="H438" s="50">
        <v>0</v>
      </c>
      <c r="I438" s="50">
        <v>0</v>
      </c>
      <c r="J438" s="50">
        <v>0</v>
      </c>
      <c r="K438" s="50">
        <v>0</v>
      </c>
      <c r="L438" s="50">
        <v>0</v>
      </c>
      <c r="M438" s="50">
        <v>0</v>
      </c>
      <c r="N438" s="50">
        <v>0</v>
      </c>
      <c r="O438" s="50">
        <v>0</v>
      </c>
      <c r="P438" s="50">
        <v>0</v>
      </c>
      <c r="Q438" s="50">
        <v>0</v>
      </c>
      <c r="R438" s="50">
        <v>0</v>
      </c>
      <c r="S438" s="50">
        <v>0</v>
      </c>
      <c r="T438" s="50">
        <v>0</v>
      </c>
      <c r="U438" s="50">
        <v>0</v>
      </c>
      <c r="V438" s="50">
        <v>0</v>
      </c>
      <c r="W438" s="50">
        <v>0</v>
      </c>
      <c r="X438" s="50">
        <v>0</v>
      </c>
      <c r="Y438" s="50">
        <v>0</v>
      </c>
      <c r="Z438" s="50">
        <v>0</v>
      </c>
      <c r="AA438" s="50">
        <v>0</v>
      </c>
      <c r="AB438" s="50">
        <v>0</v>
      </c>
      <c r="AC438" s="51"/>
    </row>
    <row r="439" spans="1:29" ht="15.75" customHeight="1" outlineLevel="2" x14ac:dyDescent="0.25">
      <c r="A439" s="53" t="s">
        <v>118</v>
      </c>
      <c r="B439" s="58" t="s">
        <v>327</v>
      </c>
      <c r="C439" s="55" t="s">
        <v>37</v>
      </c>
      <c r="D439" s="50">
        <v>0</v>
      </c>
      <c r="E439" s="50">
        <v>0</v>
      </c>
      <c r="F439" s="50">
        <v>0</v>
      </c>
      <c r="G439" s="50">
        <v>0</v>
      </c>
      <c r="H439" s="50">
        <v>0</v>
      </c>
      <c r="I439" s="50">
        <v>0</v>
      </c>
      <c r="J439" s="50">
        <v>0</v>
      </c>
      <c r="K439" s="50">
        <v>0</v>
      </c>
      <c r="L439" s="50">
        <v>0</v>
      </c>
      <c r="M439" s="50">
        <v>0</v>
      </c>
      <c r="N439" s="50">
        <v>0</v>
      </c>
      <c r="O439" s="50">
        <v>0</v>
      </c>
      <c r="P439" s="50">
        <v>0</v>
      </c>
      <c r="Q439" s="50">
        <v>0</v>
      </c>
      <c r="R439" s="50">
        <v>0</v>
      </c>
      <c r="S439" s="50">
        <v>0</v>
      </c>
      <c r="T439" s="50">
        <v>0</v>
      </c>
      <c r="U439" s="50">
        <v>0</v>
      </c>
      <c r="V439" s="50">
        <v>0</v>
      </c>
      <c r="W439" s="50">
        <v>0</v>
      </c>
      <c r="X439" s="50">
        <v>0</v>
      </c>
      <c r="Y439" s="50">
        <v>0</v>
      </c>
      <c r="Z439" s="50">
        <v>0</v>
      </c>
      <c r="AA439" s="50">
        <v>0</v>
      </c>
      <c r="AB439" s="50">
        <v>0</v>
      </c>
      <c r="AC439" s="51"/>
    </row>
    <row r="440" spans="1:29" ht="31.5" customHeight="1" outlineLevel="2" x14ac:dyDescent="0.25">
      <c r="A440" s="53" t="s">
        <v>689</v>
      </c>
      <c r="B440" s="60" t="s">
        <v>690</v>
      </c>
      <c r="C440" s="55" t="s">
        <v>37</v>
      </c>
      <c r="D440" s="50">
        <v>0</v>
      </c>
      <c r="E440" s="50">
        <v>0</v>
      </c>
      <c r="F440" s="50">
        <v>0</v>
      </c>
      <c r="G440" s="50">
        <v>0</v>
      </c>
      <c r="H440" s="50">
        <v>0</v>
      </c>
      <c r="I440" s="50">
        <v>0</v>
      </c>
      <c r="J440" s="50">
        <v>0</v>
      </c>
      <c r="K440" s="50">
        <v>0</v>
      </c>
      <c r="L440" s="50">
        <v>0</v>
      </c>
      <c r="M440" s="50">
        <v>0</v>
      </c>
      <c r="N440" s="50">
        <v>0</v>
      </c>
      <c r="O440" s="50">
        <v>0</v>
      </c>
      <c r="P440" s="50">
        <v>0</v>
      </c>
      <c r="Q440" s="50">
        <v>0</v>
      </c>
      <c r="R440" s="50">
        <v>0</v>
      </c>
      <c r="S440" s="50">
        <v>0</v>
      </c>
      <c r="T440" s="50">
        <v>0</v>
      </c>
      <c r="U440" s="50">
        <v>0</v>
      </c>
      <c r="V440" s="50">
        <v>0</v>
      </c>
      <c r="W440" s="50">
        <v>0</v>
      </c>
      <c r="X440" s="50">
        <v>0</v>
      </c>
      <c r="Y440" s="50">
        <v>0</v>
      </c>
      <c r="Z440" s="50">
        <v>0</v>
      </c>
      <c r="AA440" s="50">
        <v>0</v>
      </c>
      <c r="AB440" s="50">
        <v>0</v>
      </c>
      <c r="AC440" s="51"/>
    </row>
    <row r="441" spans="1:29" ht="15.75" customHeight="1" outlineLevel="1" x14ac:dyDescent="0.25">
      <c r="A441" s="53" t="s">
        <v>77</v>
      </c>
      <c r="B441" s="63" t="s">
        <v>691</v>
      </c>
      <c r="C441" s="55" t="s">
        <v>37</v>
      </c>
      <c r="D441" s="50">
        <v>0</v>
      </c>
      <c r="E441" s="50">
        <v>0</v>
      </c>
      <c r="F441" s="50">
        <v>0</v>
      </c>
      <c r="G441" s="50">
        <v>0</v>
      </c>
      <c r="H441" s="50">
        <v>0</v>
      </c>
      <c r="I441" s="50">
        <v>0</v>
      </c>
      <c r="J441" s="50">
        <v>0</v>
      </c>
      <c r="K441" s="50">
        <v>0</v>
      </c>
      <c r="L441" s="50">
        <v>0</v>
      </c>
      <c r="M441" s="50">
        <v>0</v>
      </c>
      <c r="N441" s="50">
        <v>0</v>
      </c>
      <c r="O441" s="50">
        <v>0</v>
      </c>
      <c r="P441" s="50">
        <v>0</v>
      </c>
      <c r="Q441" s="50">
        <v>0</v>
      </c>
      <c r="R441" s="50">
        <v>0</v>
      </c>
      <c r="S441" s="50">
        <v>0</v>
      </c>
      <c r="T441" s="50">
        <v>0</v>
      </c>
      <c r="U441" s="50">
        <v>0</v>
      </c>
      <c r="V441" s="50">
        <v>0</v>
      </c>
      <c r="W441" s="50">
        <v>0</v>
      </c>
      <c r="X441" s="50">
        <v>0</v>
      </c>
      <c r="Y441" s="50">
        <v>0</v>
      </c>
      <c r="Z441" s="50">
        <v>0</v>
      </c>
      <c r="AA441" s="50">
        <v>0</v>
      </c>
      <c r="AB441" s="50">
        <v>0</v>
      </c>
      <c r="AC441" s="104"/>
    </row>
    <row r="442" spans="1:29" ht="15.75" customHeight="1" outlineLevel="1" x14ac:dyDescent="0.25">
      <c r="A442" s="53" t="s">
        <v>78</v>
      </c>
      <c r="B442" s="63" t="s">
        <v>692</v>
      </c>
      <c r="C442" s="55" t="s">
        <v>37</v>
      </c>
      <c r="D442" s="50">
        <v>105.61485214000001</v>
      </c>
      <c r="E442" s="50">
        <v>11.903732019999996</v>
      </c>
      <c r="F442" s="50">
        <v>0</v>
      </c>
      <c r="G442" s="50">
        <v>0</v>
      </c>
      <c r="H442" s="50">
        <v>0</v>
      </c>
      <c r="I442" s="50">
        <v>0</v>
      </c>
      <c r="J442" s="50">
        <v>0</v>
      </c>
      <c r="K442" s="50">
        <v>0</v>
      </c>
      <c r="L442" s="50">
        <v>0</v>
      </c>
      <c r="M442" s="50">
        <v>0</v>
      </c>
      <c r="N442" s="50">
        <v>0</v>
      </c>
      <c r="O442" s="50">
        <v>0</v>
      </c>
      <c r="P442" s="50">
        <v>0</v>
      </c>
      <c r="Q442" s="50">
        <v>0</v>
      </c>
      <c r="R442" s="50">
        <v>0</v>
      </c>
      <c r="S442" s="50">
        <v>0</v>
      </c>
      <c r="T442" s="50">
        <v>0</v>
      </c>
      <c r="U442" s="50">
        <v>0</v>
      </c>
      <c r="V442" s="50">
        <v>0</v>
      </c>
      <c r="W442" s="50">
        <v>0</v>
      </c>
      <c r="X442" s="50">
        <v>0</v>
      </c>
      <c r="Y442" s="50">
        <v>0</v>
      </c>
      <c r="Z442" s="50">
        <v>0</v>
      </c>
      <c r="AA442" s="50">
        <v>0</v>
      </c>
      <c r="AB442" s="50">
        <v>0</v>
      </c>
      <c r="AC442" s="51"/>
    </row>
    <row r="443" spans="1:29" s="28" customFormat="1" ht="15.75" customHeight="1" x14ac:dyDescent="0.25">
      <c r="A443" s="47" t="s">
        <v>136</v>
      </c>
      <c r="B443" s="48" t="s">
        <v>129</v>
      </c>
      <c r="C443" s="49" t="s">
        <v>48</v>
      </c>
      <c r="D443" s="49" t="s">
        <v>48</v>
      </c>
      <c r="E443" s="49" t="s">
        <v>48</v>
      </c>
      <c r="F443" s="49" t="s">
        <v>48</v>
      </c>
      <c r="G443" s="49" t="s">
        <v>48</v>
      </c>
      <c r="H443" s="49" t="s">
        <v>48</v>
      </c>
      <c r="I443" s="49" t="s">
        <v>48</v>
      </c>
      <c r="J443" s="49" t="s">
        <v>48</v>
      </c>
      <c r="K443" s="49" t="s">
        <v>48</v>
      </c>
      <c r="L443" s="49" t="s">
        <v>48</v>
      </c>
      <c r="M443" s="49" t="s">
        <v>48</v>
      </c>
      <c r="N443" s="49" t="s">
        <v>48</v>
      </c>
      <c r="O443" s="49" t="s">
        <v>48</v>
      </c>
      <c r="P443" s="49" t="s">
        <v>48</v>
      </c>
      <c r="Q443" s="49" t="s">
        <v>48</v>
      </c>
      <c r="R443" s="49" t="s">
        <v>48</v>
      </c>
      <c r="S443" s="49" t="s">
        <v>48</v>
      </c>
      <c r="T443" s="49" t="s">
        <v>48</v>
      </c>
      <c r="U443" s="49" t="s">
        <v>48</v>
      </c>
      <c r="V443" s="49" t="s">
        <v>48</v>
      </c>
      <c r="W443" s="49" t="s">
        <v>48</v>
      </c>
      <c r="X443" s="49" t="s">
        <v>48</v>
      </c>
      <c r="Y443" s="49" t="s">
        <v>48</v>
      </c>
      <c r="Z443" s="49" t="s">
        <v>48</v>
      </c>
      <c r="AA443" s="49" t="s">
        <v>48</v>
      </c>
      <c r="AB443" s="49" t="s">
        <v>48</v>
      </c>
      <c r="AC443" s="62"/>
    </row>
    <row r="444" spans="1:29" ht="47.25" customHeight="1" outlineLevel="1" x14ac:dyDescent="0.25">
      <c r="A444" s="105" t="s">
        <v>693</v>
      </c>
      <c r="B444" s="63" t="s">
        <v>694</v>
      </c>
      <c r="C444" s="55" t="s">
        <v>37</v>
      </c>
      <c r="D444" s="50">
        <v>0</v>
      </c>
      <c r="E444" s="50">
        <v>0</v>
      </c>
      <c r="F444" s="50">
        <v>0</v>
      </c>
      <c r="G444" s="50">
        <v>19.36218575555937</v>
      </c>
      <c r="H444" s="50">
        <v>0</v>
      </c>
      <c r="I444" s="50">
        <v>18.775777687010653</v>
      </c>
      <c r="J444" s="50">
        <v>71.143966679999991</v>
      </c>
      <c r="K444" s="50">
        <v>59.446524494877224</v>
      </c>
      <c r="L444" s="50">
        <v>62.852489559999995</v>
      </c>
      <c r="M444" s="50">
        <v>86.519395509634279</v>
      </c>
      <c r="N444" s="50">
        <v>35.664609600000006</v>
      </c>
      <c r="O444" s="50">
        <v>74.363805424006472</v>
      </c>
      <c r="P444" s="50">
        <v>87.736139829999999</v>
      </c>
      <c r="Q444" s="50">
        <v>61.595873208281638</v>
      </c>
      <c r="R444" s="50">
        <v>106.61793507666604</v>
      </c>
      <c r="S444" s="50">
        <v>58.195315747179237</v>
      </c>
      <c r="T444" s="50">
        <v>40.537668576666626</v>
      </c>
      <c r="U444" s="50">
        <v>59.055076771858481</v>
      </c>
      <c r="V444" s="50">
        <v>38.004789386782612</v>
      </c>
      <c r="W444" s="50">
        <v>56.426390088383577</v>
      </c>
      <c r="X444" s="50">
        <v>37.177295943009227</v>
      </c>
      <c r="Y444" s="50">
        <v>55.277088096693369</v>
      </c>
      <c r="Z444" s="50">
        <v>36.453604761075958</v>
      </c>
      <c r="AA444" s="50">
        <v>549.01743278348431</v>
      </c>
      <c r="AB444" s="50">
        <v>516.18849941420046</v>
      </c>
      <c r="AC444" s="51"/>
    </row>
    <row r="445" spans="1:29" ht="15.75" customHeight="1" outlineLevel="2" x14ac:dyDescent="0.25">
      <c r="A445" s="105" t="s">
        <v>139</v>
      </c>
      <c r="B445" s="58" t="s">
        <v>695</v>
      </c>
      <c r="C445" s="55" t="s">
        <v>37</v>
      </c>
      <c r="D445" s="50">
        <v>0</v>
      </c>
      <c r="E445" s="50">
        <v>0</v>
      </c>
      <c r="F445" s="50">
        <v>0</v>
      </c>
      <c r="G445" s="50">
        <v>0</v>
      </c>
      <c r="H445" s="50">
        <v>0</v>
      </c>
      <c r="I445" s="50">
        <v>0</v>
      </c>
      <c r="J445" s="50">
        <v>0</v>
      </c>
      <c r="K445" s="50">
        <v>0</v>
      </c>
      <c r="L445" s="50">
        <v>0</v>
      </c>
      <c r="M445" s="50">
        <v>0</v>
      </c>
      <c r="N445" s="50">
        <v>0</v>
      </c>
      <c r="O445" s="50">
        <v>0</v>
      </c>
      <c r="P445" s="50">
        <v>0</v>
      </c>
      <c r="Q445" s="50">
        <v>0</v>
      </c>
      <c r="R445" s="50">
        <v>0</v>
      </c>
      <c r="S445" s="50">
        <v>0</v>
      </c>
      <c r="T445" s="50">
        <v>0</v>
      </c>
      <c r="U445" s="50">
        <v>0</v>
      </c>
      <c r="V445" s="50">
        <v>0</v>
      </c>
      <c r="W445" s="50">
        <v>0</v>
      </c>
      <c r="X445" s="50">
        <v>0</v>
      </c>
      <c r="Y445" s="50">
        <v>0</v>
      </c>
      <c r="Z445" s="50">
        <v>0</v>
      </c>
      <c r="AA445" s="50">
        <v>0</v>
      </c>
      <c r="AB445" s="50">
        <v>0</v>
      </c>
      <c r="AC445" s="51"/>
    </row>
    <row r="446" spans="1:29" ht="31.5" customHeight="1" outlineLevel="2" x14ac:dyDescent="0.25">
      <c r="A446" s="105" t="s">
        <v>140</v>
      </c>
      <c r="B446" s="58" t="s">
        <v>696</v>
      </c>
      <c r="C446" s="55" t="s">
        <v>37</v>
      </c>
      <c r="D446" s="50">
        <v>0</v>
      </c>
      <c r="E446" s="50">
        <v>0</v>
      </c>
      <c r="F446" s="50">
        <v>0</v>
      </c>
      <c r="G446" s="50">
        <v>15.454099064294541</v>
      </c>
      <c r="H446" s="50">
        <v>0</v>
      </c>
      <c r="I446" s="50">
        <v>15.360385871359943</v>
      </c>
      <c r="J446" s="50">
        <v>0</v>
      </c>
      <c r="K446" s="50">
        <v>0</v>
      </c>
      <c r="L446" s="50">
        <v>48.433995380000006</v>
      </c>
      <c r="M446" s="50">
        <v>86.519395509634279</v>
      </c>
      <c r="N446" s="50">
        <v>35.664609600000006</v>
      </c>
      <c r="O446" s="50">
        <v>74.363805424006472</v>
      </c>
      <c r="P446" s="50">
        <v>58.990008370000012</v>
      </c>
      <c r="Q446" s="50">
        <v>61.595873208281638</v>
      </c>
      <c r="R446" s="50">
        <v>28.426822969999982</v>
      </c>
      <c r="S446" s="50">
        <v>58.195315747179237</v>
      </c>
      <c r="T446" s="50">
        <v>4.0536287699999995</v>
      </c>
      <c r="U446" s="50">
        <v>59.055076771858481</v>
      </c>
      <c r="V446" s="50">
        <v>3.56313799</v>
      </c>
      <c r="W446" s="50">
        <v>56.426390088383577</v>
      </c>
      <c r="X446" s="50">
        <v>3.4881298799999998</v>
      </c>
      <c r="Y446" s="50">
        <v>55.277088096693369</v>
      </c>
      <c r="Z446" s="50">
        <v>3.6453603800000001</v>
      </c>
      <c r="AA446" s="50">
        <v>482.24742978169155</v>
      </c>
      <c r="AB446" s="50">
        <v>186.26569333999998</v>
      </c>
      <c r="AC446" s="51"/>
    </row>
    <row r="447" spans="1:29" ht="15.75" customHeight="1" outlineLevel="2" x14ac:dyDescent="0.25">
      <c r="A447" s="105" t="s">
        <v>141</v>
      </c>
      <c r="B447" s="58" t="s">
        <v>697</v>
      </c>
      <c r="C447" s="55" t="s">
        <v>37</v>
      </c>
      <c r="D447" s="50">
        <v>0</v>
      </c>
      <c r="E447" s="50">
        <v>0</v>
      </c>
      <c r="F447" s="50">
        <v>0</v>
      </c>
      <c r="G447" s="50">
        <v>0</v>
      </c>
      <c r="H447" s="50">
        <v>0</v>
      </c>
      <c r="I447" s="50">
        <v>0</v>
      </c>
      <c r="J447" s="50">
        <v>0</v>
      </c>
      <c r="K447" s="50">
        <v>0</v>
      </c>
      <c r="L447" s="50">
        <v>0</v>
      </c>
      <c r="M447" s="50">
        <v>0</v>
      </c>
      <c r="N447" s="50">
        <v>0</v>
      </c>
      <c r="O447" s="50">
        <v>0</v>
      </c>
      <c r="P447" s="50">
        <v>0</v>
      </c>
      <c r="Q447" s="50">
        <v>0</v>
      </c>
      <c r="R447" s="50">
        <v>0</v>
      </c>
      <c r="S447" s="50">
        <v>0</v>
      </c>
      <c r="T447" s="50">
        <v>0</v>
      </c>
      <c r="U447" s="50">
        <v>0</v>
      </c>
      <c r="V447" s="50">
        <v>0</v>
      </c>
      <c r="W447" s="50">
        <v>0</v>
      </c>
      <c r="X447" s="50">
        <v>0</v>
      </c>
      <c r="Y447" s="50">
        <v>0</v>
      </c>
      <c r="Z447" s="50">
        <v>0</v>
      </c>
      <c r="AA447" s="50">
        <v>0</v>
      </c>
      <c r="AB447" s="50">
        <v>0</v>
      </c>
      <c r="AC447" s="51"/>
    </row>
    <row r="448" spans="1:29" ht="33" customHeight="1" outlineLevel="1" x14ac:dyDescent="0.25">
      <c r="A448" s="105" t="s">
        <v>142</v>
      </c>
      <c r="B448" s="63" t="s">
        <v>698</v>
      </c>
      <c r="C448" s="49" t="s">
        <v>48</v>
      </c>
      <c r="D448" s="49" t="s">
        <v>48</v>
      </c>
      <c r="E448" s="49" t="s">
        <v>48</v>
      </c>
      <c r="F448" s="49" t="s">
        <v>48</v>
      </c>
      <c r="G448" s="49" t="s">
        <v>48</v>
      </c>
      <c r="H448" s="49" t="s">
        <v>48</v>
      </c>
      <c r="I448" s="49" t="s">
        <v>48</v>
      </c>
      <c r="J448" s="49" t="s">
        <v>48</v>
      </c>
      <c r="K448" s="49" t="s">
        <v>48</v>
      </c>
      <c r="L448" s="49" t="s">
        <v>48</v>
      </c>
      <c r="M448" s="49" t="s">
        <v>48</v>
      </c>
      <c r="N448" s="49" t="s">
        <v>48</v>
      </c>
      <c r="O448" s="49" t="s">
        <v>48</v>
      </c>
      <c r="P448" s="49" t="s">
        <v>48</v>
      </c>
      <c r="Q448" s="49" t="s">
        <v>48</v>
      </c>
      <c r="R448" s="49" t="s">
        <v>48</v>
      </c>
      <c r="S448" s="49" t="s">
        <v>48</v>
      </c>
      <c r="T448" s="49" t="s">
        <v>48</v>
      </c>
      <c r="U448" s="49" t="s">
        <v>48</v>
      </c>
      <c r="V448" s="49" t="s">
        <v>48</v>
      </c>
      <c r="W448" s="49" t="s">
        <v>48</v>
      </c>
      <c r="X448" s="49" t="s">
        <v>48</v>
      </c>
      <c r="Y448" s="49" t="s">
        <v>48</v>
      </c>
      <c r="Z448" s="49" t="s">
        <v>48</v>
      </c>
      <c r="AA448" s="49" t="s">
        <v>48</v>
      </c>
      <c r="AB448" s="49" t="s">
        <v>48</v>
      </c>
      <c r="AC448" s="62"/>
    </row>
    <row r="449" spans="1:29" ht="15.75" customHeight="1" outlineLevel="2" x14ac:dyDescent="0.25">
      <c r="A449" s="105" t="s">
        <v>699</v>
      </c>
      <c r="B449" s="58" t="s">
        <v>700</v>
      </c>
      <c r="C449" s="55" t="s">
        <v>37</v>
      </c>
      <c r="D449" s="50">
        <v>0</v>
      </c>
      <c r="E449" s="50">
        <v>0</v>
      </c>
      <c r="F449" s="50">
        <v>0</v>
      </c>
      <c r="G449" s="50">
        <v>0</v>
      </c>
      <c r="H449" s="50">
        <v>0</v>
      </c>
      <c r="I449" s="50">
        <v>0</v>
      </c>
      <c r="J449" s="50">
        <v>0</v>
      </c>
      <c r="K449" s="50">
        <v>0</v>
      </c>
      <c r="L449" s="50">
        <v>0</v>
      </c>
      <c r="M449" s="50">
        <v>0</v>
      </c>
      <c r="N449" s="50">
        <v>0</v>
      </c>
      <c r="O449" s="50">
        <v>0</v>
      </c>
      <c r="P449" s="50">
        <v>0</v>
      </c>
      <c r="Q449" s="50">
        <v>0</v>
      </c>
      <c r="R449" s="50">
        <v>0</v>
      </c>
      <c r="S449" s="50">
        <v>0</v>
      </c>
      <c r="T449" s="50">
        <v>0</v>
      </c>
      <c r="U449" s="50">
        <v>0</v>
      </c>
      <c r="V449" s="50">
        <v>0</v>
      </c>
      <c r="W449" s="50">
        <v>0</v>
      </c>
      <c r="X449" s="50">
        <v>0</v>
      </c>
      <c r="Y449" s="50">
        <v>0</v>
      </c>
      <c r="Z449" s="50">
        <v>0</v>
      </c>
      <c r="AA449" s="50">
        <v>0</v>
      </c>
      <c r="AB449" s="50">
        <v>0</v>
      </c>
      <c r="AC449" s="62"/>
    </row>
    <row r="450" spans="1:29" ht="15.75" customHeight="1" outlineLevel="2" x14ac:dyDescent="0.25">
      <c r="A450" s="105" t="s">
        <v>701</v>
      </c>
      <c r="B450" s="58" t="s">
        <v>702</v>
      </c>
      <c r="C450" s="55" t="s">
        <v>37</v>
      </c>
      <c r="D450" s="50">
        <v>0</v>
      </c>
      <c r="E450" s="50">
        <v>0</v>
      </c>
      <c r="F450" s="50">
        <v>0</v>
      </c>
      <c r="G450" s="50">
        <v>0</v>
      </c>
      <c r="H450" s="50">
        <v>0</v>
      </c>
      <c r="I450" s="50">
        <v>0</v>
      </c>
      <c r="J450" s="50">
        <v>0</v>
      </c>
      <c r="K450" s="50">
        <v>0</v>
      </c>
      <c r="L450" s="50">
        <v>0</v>
      </c>
      <c r="M450" s="50">
        <v>0</v>
      </c>
      <c r="N450" s="50">
        <v>0</v>
      </c>
      <c r="O450" s="50">
        <v>0</v>
      </c>
      <c r="P450" s="50">
        <v>0</v>
      </c>
      <c r="Q450" s="50">
        <v>0</v>
      </c>
      <c r="R450" s="50">
        <v>0</v>
      </c>
      <c r="S450" s="50">
        <v>0</v>
      </c>
      <c r="T450" s="50">
        <v>0</v>
      </c>
      <c r="U450" s="50">
        <v>0</v>
      </c>
      <c r="V450" s="50">
        <v>0</v>
      </c>
      <c r="W450" s="50">
        <v>0</v>
      </c>
      <c r="X450" s="50">
        <v>0</v>
      </c>
      <c r="Y450" s="50">
        <v>0</v>
      </c>
      <c r="Z450" s="50">
        <v>0</v>
      </c>
      <c r="AA450" s="50">
        <v>0</v>
      </c>
      <c r="AB450" s="50">
        <v>0</v>
      </c>
      <c r="AC450" s="62"/>
    </row>
    <row r="451" spans="1:29" ht="15.75" customHeight="1" outlineLevel="2" x14ac:dyDescent="0.25">
      <c r="A451" s="105" t="s">
        <v>703</v>
      </c>
      <c r="B451" s="58" t="s">
        <v>704</v>
      </c>
      <c r="C451" s="55" t="s">
        <v>37</v>
      </c>
      <c r="D451" s="50">
        <v>0</v>
      </c>
      <c r="E451" s="50">
        <v>0</v>
      </c>
      <c r="F451" s="50">
        <v>0</v>
      </c>
      <c r="G451" s="50">
        <v>0</v>
      </c>
      <c r="H451" s="50">
        <v>0</v>
      </c>
      <c r="I451" s="50">
        <v>0</v>
      </c>
      <c r="J451" s="50">
        <v>0</v>
      </c>
      <c r="K451" s="50">
        <v>0</v>
      </c>
      <c r="L451" s="50">
        <v>0</v>
      </c>
      <c r="M451" s="50">
        <v>0</v>
      </c>
      <c r="N451" s="50">
        <v>0</v>
      </c>
      <c r="O451" s="50">
        <v>0</v>
      </c>
      <c r="P451" s="50">
        <v>0</v>
      </c>
      <c r="Q451" s="50">
        <v>0</v>
      </c>
      <c r="R451" s="50">
        <v>0</v>
      </c>
      <c r="S451" s="50">
        <v>0</v>
      </c>
      <c r="T451" s="50">
        <v>0</v>
      </c>
      <c r="U451" s="50">
        <v>0</v>
      </c>
      <c r="V451" s="50">
        <v>0</v>
      </c>
      <c r="W451" s="50">
        <v>0</v>
      </c>
      <c r="X451" s="50">
        <v>0</v>
      </c>
      <c r="Y451" s="50">
        <v>0</v>
      </c>
      <c r="Z451" s="50">
        <v>0</v>
      </c>
      <c r="AA451" s="50">
        <v>0</v>
      </c>
      <c r="AB451" s="50">
        <v>0</v>
      </c>
      <c r="AC451" s="62"/>
    </row>
    <row r="452" spans="1:29" ht="15.75" customHeight="1" x14ac:dyDescent="0.25">
      <c r="D452" s="106"/>
      <c r="E452" s="106"/>
      <c r="F452" s="107"/>
    </row>
    <row r="453" spans="1:29" ht="15.75" customHeight="1" x14ac:dyDescent="0.25"/>
    <row r="454" spans="1:29" ht="15.75" customHeight="1" x14ac:dyDescent="0.25">
      <c r="A454" s="108" t="s">
        <v>705</v>
      </c>
    </row>
    <row r="455" spans="1:29" ht="15.75" customHeight="1" x14ac:dyDescent="0.25">
      <c r="A455" s="109" t="s">
        <v>706</v>
      </c>
      <c r="B455" s="109"/>
      <c r="C455" s="109"/>
      <c r="D455" s="109"/>
      <c r="E455" s="109"/>
      <c r="F455" s="109"/>
      <c r="G455" s="109"/>
      <c r="H455" s="109"/>
      <c r="I455" s="109"/>
      <c r="J455" s="109"/>
      <c r="K455" s="109"/>
      <c r="L455" s="109"/>
      <c r="M455" s="109"/>
      <c r="N455" s="109"/>
      <c r="O455" s="109"/>
      <c r="P455" s="109"/>
      <c r="Q455" s="109"/>
      <c r="R455" s="109"/>
      <c r="S455" s="109"/>
      <c r="T455" s="109"/>
      <c r="U455" s="109"/>
      <c r="V455" s="109"/>
      <c r="W455" s="109"/>
      <c r="X455" s="109"/>
      <c r="Y455" s="109"/>
      <c r="Z455" s="109"/>
      <c r="AA455" s="109"/>
      <c r="AB455" s="109"/>
      <c r="AC455" s="110"/>
    </row>
    <row r="456" spans="1:29" ht="15.75" customHeight="1" x14ac:dyDescent="0.25">
      <c r="A456" s="109" t="s">
        <v>707</v>
      </c>
      <c r="B456" s="109"/>
      <c r="C456" s="109"/>
      <c r="D456" s="109"/>
      <c r="E456" s="109"/>
      <c r="F456" s="109"/>
      <c r="G456" s="109"/>
      <c r="H456" s="109"/>
      <c r="I456" s="109"/>
      <c r="J456" s="109"/>
      <c r="K456" s="109"/>
      <c r="L456" s="109"/>
      <c r="M456" s="109"/>
      <c r="N456" s="109"/>
      <c r="O456" s="109"/>
      <c r="P456" s="109"/>
      <c r="Q456" s="109"/>
      <c r="R456" s="109"/>
      <c r="S456" s="109"/>
      <c r="T456" s="109"/>
      <c r="U456" s="109"/>
      <c r="V456" s="109"/>
      <c r="W456" s="109"/>
      <c r="X456" s="109"/>
      <c r="Y456" s="109"/>
      <c r="Z456" s="109"/>
      <c r="AA456" s="109"/>
      <c r="AB456" s="109"/>
      <c r="AC456" s="110"/>
    </row>
    <row r="457" spans="1:29" ht="15.75" customHeight="1" x14ac:dyDescent="0.25">
      <c r="A457" s="109" t="s">
        <v>708</v>
      </c>
      <c r="B457" s="109"/>
      <c r="C457" s="109"/>
      <c r="D457" s="109"/>
      <c r="E457" s="109"/>
      <c r="F457" s="109"/>
      <c r="G457" s="109"/>
      <c r="H457" s="109"/>
      <c r="I457" s="109"/>
      <c r="J457" s="109"/>
      <c r="K457" s="109"/>
      <c r="L457" s="109"/>
      <c r="M457" s="109"/>
      <c r="N457" s="109"/>
      <c r="O457" s="109"/>
      <c r="P457" s="109"/>
      <c r="Q457" s="109"/>
      <c r="R457" s="109"/>
      <c r="S457" s="109"/>
      <c r="T457" s="109"/>
      <c r="U457" s="109"/>
      <c r="V457" s="109"/>
      <c r="W457" s="109"/>
      <c r="X457" s="109"/>
      <c r="Y457" s="109"/>
      <c r="Z457" s="109"/>
      <c r="AA457" s="109"/>
      <c r="AB457" s="109"/>
      <c r="AC457" s="110"/>
    </row>
    <row r="458" spans="1:29" ht="15.75" customHeight="1" x14ac:dyDescent="0.25">
      <c r="A458" s="110" t="s">
        <v>709</v>
      </c>
    </row>
    <row r="459" spans="1:29" ht="54" customHeight="1" x14ac:dyDescent="0.25">
      <c r="A459" s="111" t="s">
        <v>710</v>
      </c>
      <c r="B459" s="111"/>
      <c r="C459" s="111"/>
      <c r="D459" s="111"/>
      <c r="E459" s="111"/>
      <c r="F459" s="111"/>
      <c r="G459" s="111"/>
      <c r="H459" s="111"/>
      <c r="I459" s="111"/>
      <c r="J459" s="111"/>
      <c r="K459" s="111"/>
      <c r="L459" s="111"/>
      <c r="M459" s="111"/>
      <c r="N459" s="111"/>
      <c r="O459" s="111"/>
      <c r="P459" s="111"/>
      <c r="Q459" s="111"/>
      <c r="R459" s="111"/>
      <c r="S459" s="111"/>
      <c r="T459" s="111"/>
      <c r="U459" s="111"/>
      <c r="V459" s="111"/>
      <c r="W459" s="111"/>
      <c r="X459" s="111"/>
      <c r="Y459" s="111"/>
      <c r="Z459" s="111"/>
      <c r="AA459" s="111"/>
      <c r="AB459" s="111"/>
      <c r="AC459" s="112"/>
    </row>
  </sheetData>
  <autoFilter ref="A20:AC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conditionalFormatting sqref="D17:AB17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D369:Z369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Колэнерго</vt:lpstr>
      <vt:lpstr>Колэнерго!Заголовки_для_печати</vt:lpstr>
      <vt:lpstr>Колэнерго!Область_печати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Ненахова Юлия Александровна</cp:lastModifiedBy>
  <dcterms:created xsi:type="dcterms:W3CDTF">2020-07-29T11:43:31Z</dcterms:created>
  <dcterms:modified xsi:type="dcterms:W3CDTF">2020-07-29T11:43:58Z</dcterms:modified>
</cp:coreProperties>
</file>